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Virginia önköltség" sheetId="1" r:id="rId1"/>
  </sheets>
  <definedNames/>
  <calcPr fullCalcOnLoad="1"/>
</workbook>
</file>

<file path=xl/sharedStrings.xml><?xml version="1.0" encoding="utf-8"?>
<sst xmlns="http://schemas.openxmlformats.org/spreadsheetml/2006/main" count="276" uniqueCount="139">
  <si>
    <t>Megnevezés</t>
  </si>
  <si>
    <t>Mennyiség</t>
  </si>
  <si>
    <t>Egységár</t>
  </si>
  <si>
    <t>Érték (HUF)</t>
  </si>
  <si>
    <t>db</t>
  </si>
  <si>
    <t>Kálciumnitrát Tropicote (calcium nitrate)</t>
  </si>
  <si>
    <t>kg/ha</t>
  </si>
  <si>
    <t>HUF/kg</t>
  </si>
  <si>
    <t>Káliumnitrát 46% (potassium nitrate)</t>
  </si>
  <si>
    <t>Ammóniumnitrát 34%  (amonium nitrate)</t>
  </si>
  <si>
    <t>Monoammonfoszfát amonium phosphate)</t>
  </si>
  <si>
    <t>Szuperfoszfát 18% (phosphate)</t>
  </si>
  <si>
    <t>Káliumszulfát 50% (potassium sulphate)</t>
  </si>
  <si>
    <t>Patentkáli 30% (potassium)</t>
  </si>
  <si>
    <t>Solubor (boron)</t>
  </si>
  <si>
    <t>Humix (humin acid)</t>
  </si>
  <si>
    <t>lit/ha</t>
  </si>
  <si>
    <t>HUF/lit</t>
  </si>
  <si>
    <t>Biofert</t>
  </si>
  <si>
    <t>Atonik</t>
  </si>
  <si>
    <t>DC Tabak</t>
  </si>
  <si>
    <t>Szántóföldön (vízdíj)</t>
  </si>
  <si>
    <t>m3/ha</t>
  </si>
  <si>
    <t>Fűzőzsineg</t>
  </si>
  <si>
    <t>óra/ha</t>
  </si>
  <si>
    <t>Egészségügyi hozzájárulás</t>
  </si>
  <si>
    <t>kW/ha</t>
  </si>
  <si>
    <t>Ft/kW</t>
  </si>
  <si>
    <t>Ft/m3</t>
  </si>
  <si>
    <t>Épületek</t>
  </si>
  <si>
    <t>Jégbiztosítás</t>
  </si>
  <si>
    <t>Gépjármű költség</t>
  </si>
  <si>
    <t>Telefon költség</t>
  </si>
  <si>
    <t xml:space="preserve">Könyvelői költség </t>
  </si>
  <si>
    <t>Összes költség:</t>
  </si>
  <si>
    <t>Átlagár</t>
  </si>
  <si>
    <t>Átlagtermés</t>
  </si>
  <si>
    <t>Adózás előtti eredmény:</t>
  </si>
  <si>
    <t xml:space="preserve">1. ha területre vetitve </t>
  </si>
  <si>
    <t>Termelői csoport  hozzájárulás</t>
  </si>
  <si>
    <t>Dohány értékesítési árbevétele</t>
  </si>
  <si>
    <t>Árbevétel összesen</t>
  </si>
  <si>
    <t>KÖLTSÉGEK</t>
  </si>
  <si>
    <t xml:space="preserve">ÁRBEVÉTEL </t>
  </si>
  <si>
    <t>MADOSZ tagsági díj</t>
  </si>
  <si>
    <t>Tárcsázás</t>
  </si>
  <si>
    <t>Szántás</t>
  </si>
  <si>
    <t>Műtrágyaszórás</t>
  </si>
  <si>
    <t>Fejtrágyázás</t>
  </si>
  <si>
    <t>Vegyszerezés</t>
  </si>
  <si>
    <t>Kombinátorozás</t>
  </si>
  <si>
    <t>Palántázás kiszolg gépi</t>
  </si>
  <si>
    <t>Szárzúzás</t>
  </si>
  <si>
    <t>Tarlóhántás</t>
  </si>
  <si>
    <t xml:space="preserve">Permetezés </t>
  </si>
  <si>
    <t xml:space="preserve">Sorközművelés </t>
  </si>
  <si>
    <t xml:space="preserve">Művelőút tárcsázás </t>
  </si>
  <si>
    <t>Ft/ha</t>
  </si>
  <si>
    <t>ha</t>
  </si>
  <si>
    <t>Ft/db</t>
  </si>
  <si>
    <t xml:space="preserve"> Egyéb anyagok összesen</t>
  </si>
  <si>
    <t>Ft/kg</t>
  </si>
  <si>
    <t>Ft/lit</t>
  </si>
  <si>
    <t>Ft/óra</t>
  </si>
  <si>
    <t>Ft</t>
  </si>
  <si>
    <t>9. Egyéb költségek</t>
  </si>
  <si>
    <t>Egyéb költségek összesen:</t>
  </si>
  <si>
    <t xml:space="preserve"> Ft/ha</t>
  </si>
  <si>
    <t>Gépek üzemanyaga szállításhoz</t>
  </si>
  <si>
    <t xml:space="preserve">Szárító </t>
  </si>
  <si>
    <t>Cropcare 5-14-28</t>
  </si>
  <si>
    <t>nap</t>
  </si>
  <si>
    <t>Ft/hónap</t>
  </si>
  <si>
    <t>Szakmai írányítás( termelő v. családtag )</t>
  </si>
  <si>
    <t>t/ha</t>
  </si>
  <si>
    <t>Istálótrágya</t>
  </si>
  <si>
    <t>Force 10 CS</t>
  </si>
  <si>
    <t>Stomp 330</t>
  </si>
  <si>
    <t>Dual Gold 960 EC</t>
  </si>
  <si>
    <t>Acrobat MZ</t>
  </si>
  <si>
    <t>Ridomil Gold MZ 68 WP</t>
  </si>
  <si>
    <t>Dithane DG Neo-Tec</t>
  </si>
  <si>
    <t>Manzate 75 DF</t>
  </si>
  <si>
    <t>Actara 25 WG</t>
  </si>
  <si>
    <r>
      <t xml:space="preserve">Kohinor 200 SL </t>
    </r>
  </si>
  <si>
    <t>Mospilan 20 SP</t>
  </si>
  <si>
    <t>Chess 50 WG</t>
  </si>
  <si>
    <t>Danadim Progress</t>
  </si>
  <si>
    <t>Royaltac</t>
  </si>
  <si>
    <t>Royal  MH-30</t>
  </si>
  <si>
    <t>Tamex AG</t>
  </si>
  <si>
    <t>Amistar</t>
  </si>
  <si>
    <t>g/ha</t>
  </si>
  <si>
    <t>Ft/g</t>
  </si>
  <si>
    <t>Mészkőliszt</t>
  </si>
  <si>
    <t>Mészkőliszt kisz.</t>
  </si>
  <si>
    <t>Béröntőzés</t>
  </si>
  <si>
    <t>Damisol Kondi</t>
  </si>
  <si>
    <t>Öntözés 1 alkalom 30 mm elektromos</t>
  </si>
  <si>
    <t>Termesztési költségkalkuláció 2018. évre</t>
  </si>
  <si>
    <t>Társadalom biztosítási járulék 21 %</t>
  </si>
  <si>
    <t>Gépek</t>
  </si>
  <si>
    <t>Szakmai írányítás T.b. 21 %</t>
  </si>
  <si>
    <t xml:space="preserve">Gépek üzemanyaga </t>
  </si>
  <si>
    <t>Elektromos energia, mindennel együtt</t>
  </si>
  <si>
    <t>Földgáz mindennel együtt</t>
  </si>
  <si>
    <t>Környezetvédelmi előadó költsége</t>
  </si>
  <si>
    <t>Energetikai szakreferens költsége</t>
  </si>
  <si>
    <t>Munkavédelemi előadó költsége</t>
  </si>
  <si>
    <t>Tűzvédelmi előadó költsége</t>
  </si>
  <si>
    <t>Üzemorvosi szolgálat költsége</t>
  </si>
  <si>
    <t>Növénydoktor költsége</t>
  </si>
  <si>
    <t>Munka és védőfelszerelések költségei</t>
  </si>
  <si>
    <t>Munkabér rendes foglalkoztatás keretében</t>
  </si>
  <si>
    <t>Szakképzési hozzájárulás</t>
  </si>
  <si>
    <t>Munkabér egyszerüsitett foglalkoztatás keretében</t>
  </si>
  <si>
    <t>Közteher 500 Ft/nap</t>
  </si>
  <si>
    <t>Kamat és bank költségek</t>
  </si>
  <si>
    <t>Vagyonvédelem költsége</t>
  </si>
  <si>
    <t>Egyéb anyagok</t>
  </si>
  <si>
    <t>Számitástechnikai eszközök</t>
  </si>
  <si>
    <t>3. Anyagköltség összesen:</t>
  </si>
  <si>
    <t xml:space="preserve"> 4. Gépi szolgáltatások</t>
  </si>
  <si>
    <t>4. Gépi szolgáltatások összesen</t>
  </si>
  <si>
    <t>5. Munkabér és közterhei</t>
  </si>
  <si>
    <t>5. Munkabér és közterhei összesen</t>
  </si>
  <si>
    <t>6. Energia</t>
  </si>
  <si>
    <t>6. Energia összesen:</t>
  </si>
  <si>
    <t>7. Amortizáció</t>
  </si>
  <si>
    <t>7. Amortizáció összesen:</t>
  </si>
  <si>
    <t>Ft/t</t>
  </si>
  <si>
    <t>3. Anyagköltségek</t>
  </si>
  <si>
    <t>1. Földbérlet költsége</t>
  </si>
  <si>
    <t>Kemikáliák összesen</t>
  </si>
  <si>
    <t xml:space="preserve"> Kemikáliák</t>
  </si>
  <si>
    <t>2. Palánta költsége</t>
  </si>
  <si>
    <t>Támogatások</t>
  </si>
  <si>
    <t>Gépek eszközök karbantartása, javítása</t>
  </si>
  <si>
    <t>DOHÁNY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</si>
</sst>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\ _F_t_-;\-* #,##0.0\ _F_t_-;_-* &quot;-&quot;?\ _F_t_-;_-@_-"/>
    <numFmt numFmtId="167" formatCode="0.0"/>
    <numFmt numFmtId="168" formatCode="#,##0.0"/>
    <numFmt numFmtId="169" formatCode="[$-40E]yyyy\.\ mmmm\ d\."/>
    <numFmt numFmtId="170" formatCode="_-* #,##0.000\ _F_t_-;\-* #,##0.000\ _F_t_-;_-* &quot;-&quot;??\ _F_t_-;_-@_-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name val="Arial CE"/>
      <family val="2"/>
    </font>
    <font>
      <sz val="14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5" fillId="33" borderId="12" xfId="0" applyNumberFormat="1" applyFont="1" applyFill="1" applyBorder="1" applyAlignment="1">
      <alignment horizontal="center"/>
    </xf>
    <xf numFmtId="43" fontId="4" fillId="0" borderId="13" xfId="46" applyFont="1" applyBorder="1" applyAlignment="1" applyProtection="1">
      <alignment/>
      <protection locked="0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3" fontId="4" fillId="33" borderId="15" xfId="46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 applyProtection="1">
      <alignment/>
      <protection/>
    </xf>
    <xf numFmtId="164" fontId="4" fillId="34" borderId="16" xfId="46" applyNumberFormat="1" applyFont="1" applyFill="1" applyBorder="1" applyAlignment="1" applyProtection="1">
      <alignment/>
      <protection locked="0"/>
    </xf>
    <xf numFmtId="43" fontId="4" fillId="34" borderId="16" xfId="46" applyFont="1" applyFill="1" applyBorder="1" applyAlignment="1" applyProtection="1">
      <alignment/>
      <protection locked="0"/>
    </xf>
    <xf numFmtId="0" fontId="4" fillId="33" borderId="16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3" fontId="4" fillId="33" borderId="18" xfId="46" applyFont="1" applyFill="1" applyBorder="1" applyAlignment="1">
      <alignment/>
    </xf>
    <xf numFmtId="164" fontId="4" fillId="34" borderId="17" xfId="46" applyNumberFormat="1" applyFont="1" applyFill="1" applyBorder="1" applyAlignment="1" applyProtection="1">
      <alignment/>
      <protection locked="0"/>
    </xf>
    <xf numFmtId="43" fontId="4" fillId="34" borderId="17" xfId="46" applyFont="1" applyFill="1" applyBorder="1" applyAlignment="1" applyProtection="1">
      <alignment/>
      <protection locked="0"/>
    </xf>
    <xf numFmtId="164" fontId="4" fillId="0" borderId="13" xfId="46" applyNumberFormat="1" applyFont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center"/>
    </xf>
    <xf numFmtId="43" fontId="4" fillId="33" borderId="19" xfId="46" applyFont="1" applyFill="1" applyBorder="1" applyAlignment="1">
      <alignment/>
    </xf>
    <xf numFmtId="164" fontId="4" fillId="0" borderId="16" xfId="46" applyNumberFormat="1" applyFont="1" applyBorder="1" applyAlignment="1" applyProtection="1">
      <alignment/>
      <protection locked="0"/>
    </xf>
    <xf numFmtId="43" fontId="4" fillId="0" borderId="16" xfId="46" applyFont="1" applyBorder="1" applyAlignment="1" applyProtection="1">
      <alignment/>
      <protection locked="0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164" fontId="4" fillId="0" borderId="17" xfId="46" applyNumberFormat="1" applyFont="1" applyBorder="1" applyAlignment="1" applyProtection="1">
      <alignment/>
      <protection locked="0"/>
    </xf>
    <xf numFmtId="43" fontId="4" fillId="0" borderId="17" xfId="46" applyFont="1" applyBorder="1" applyAlignment="1" applyProtection="1">
      <alignment/>
      <protection locked="0"/>
    </xf>
    <xf numFmtId="43" fontId="4" fillId="34" borderId="15" xfId="46" applyFont="1" applyFill="1" applyBorder="1" applyAlignment="1" applyProtection="1">
      <alignment/>
      <protection locked="0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43" fontId="4" fillId="0" borderId="27" xfId="46" applyFont="1" applyBorder="1" applyAlignment="1" applyProtection="1">
      <alignment/>
      <protection locked="0"/>
    </xf>
    <xf numFmtId="43" fontId="4" fillId="33" borderId="26" xfId="46" applyFont="1" applyFill="1" applyBorder="1" applyAlignment="1">
      <alignment horizontal="center"/>
    </xf>
    <xf numFmtId="0" fontId="5" fillId="33" borderId="28" xfId="0" applyFont="1" applyFill="1" applyBorder="1" applyAlignment="1">
      <alignment/>
    </xf>
    <xf numFmtId="43" fontId="4" fillId="0" borderId="29" xfId="46" applyFont="1" applyBorder="1" applyAlignment="1" applyProtection="1">
      <alignment/>
      <protection locked="0"/>
    </xf>
    <xf numFmtId="43" fontId="4" fillId="33" borderId="28" xfId="46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43" fontId="4" fillId="33" borderId="16" xfId="46" applyFont="1" applyFill="1" applyBorder="1" applyAlignment="1">
      <alignment/>
    </xf>
    <xf numFmtId="43" fontId="4" fillId="34" borderId="19" xfId="46" applyFont="1" applyFill="1" applyBorder="1" applyAlignment="1" applyProtection="1">
      <alignment/>
      <protection locked="0"/>
    </xf>
    <xf numFmtId="43" fontId="5" fillId="35" borderId="31" xfId="0" applyNumberFormat="1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6" fillId="33" borderId="13" xfId="0" applyFont="1" applyFill="1" applyBorder="1" applyAlignment="1" applyProtection="1">
      <alignment/>
      <protection/>
    </xf>
    <xf numFmtId="0" fontId="5" fillId="33" borderId="32" xfId="0" applyFont="1" applyFill="1" applyBorder="1" applyAlignment="1">
      <alignment horizontal="left"/>
    </xf>
    <xf numFmtId="164" fontId="4" fillId="34" borderId="20" xfId="46" applyNumberFormat="1" applyFont="1" applyFill="1" applyBorder="1" applyAlignment="1" applyProtection="1">
      <alignment horizontal="left"/>
      <protection locked="0"/>
    </xf>
    <xf numFmtId="2" fontId="4" fillId="34" borderId="20" xfId="0" applyNumberFormat="1" applyFont="1" applyFill="1" applyBorder="1" applyAlignment="1" applyProtection="1">
      <alignment horizontal="center"/>
      <protection locked="0"/>
    </xf>
    <xf numFmtId="165" fontId="4" fillId="34" borderId="20" xfId="46" applyNumberFormat="1" applyFont="1" applyFill="1" applyBorder="1" applyAlignment="1" applyProtection="1">
      <alignment/>
      <protection locked="0"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43" fontId="4" fillId="34" borderId="26" xfId="46" applyFont="1" applyFill="1" applyBorder="1" applyAlignment="1" applyProtection="1">
      <alignment/>
      <protection locked="0"/>
    </xf>
    <xf numFmtId="43" fontId="4" fillId="34" borderId="28" xfId="46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43" fontId="4" fillId="0" borderId="16" xfId="46" applyNumberFormat="1" applyFont="1" applyBorder="1" applyAlignment="1" applyProtection="1">
      <alignment vertical="center"/>
      <protection locked="0"/>
    </xf>
    <xf numFmtId="0" fontId="6" fillId="36" borderId="36" xfId="0" applyFont="1" applyFill="1" applyBorder="1" applyAlignment="1" applyProtection="1">
      <alignment/>
      <protection/>
    </xf>
    <xf numFmtId="0" fontId="6" fillId="36" borderId="20" xfId="0" applyFont="1" applyFill="1" applyBorder="1" applyAlignment="1" applyProtection="1">
      <alignment horizontal="center"/>
      <protection/>
    </xf>
    <xf numFmtId="43" fontId="4" fillId="36" borderId="37" xfId="46" applyFont="1" applyFill="1" applyBorder="1" applyAlignment="1">
      <alignment/>
    </xf>
    <xf numFmtId="0" fontId="4" fillId="33" borderId="38" xfId="0" applyFont="1" applyFill="1" applyBorder="1" applyAlignment="1" applyProtection="1">
      <alignment/>
      <protection/>
    </xf>
    <xf numFmtId="2" fontId="4" fillId="0" borderId="39" xfId="46" applyNumberFormat="1" applyFont="1" applyBorder="1" applyAlignment="1" applyProtection="1">
      <alignment horizontal="center"/>
      <protection locked="0"/>
    </xf>
    <xf numFmtId="0" fontId="4" fillId="33" borderId="39" xfId="0" applyFont="1" applyFill="1" applyBorder="1" applyAlignment="1">
      <alignment horizontal="center"/>
    </xf>
    <xf numFmtId="43" fontId="4" fillId="0" borderId="39" xfId="46" applyFont="1" applyBorder="1" applyAlignment="1" applyProtection="1">
      <alignment/>
      <protection locked="0"/>
    </xf>
    <xf numFmtId="43" fontId="4" fillId="33" borderId="40" xfId="46" applyFont="1" applyFill="1" applyBorder="1" applyAlignment="1">
      <alignment/>
    </xf>
    <xf numFmtId="43" fontId="4" fillId="33" borderId="11" xfId="46" applyFont="1" applyFill="1" applyBorder="1" applyAlignment="1">
      <alignment/>
    </xf>
    <xf numFmtId="0" fontId="4" fillId="36" borderId="13" xfId="0" applyFont="1" applyFill="1" applyBorder="1" applyAlignment="1" applyProtection="1">
      <alignment horizontal="center"/>
      <protection locked="0"/>
    </xf>
    <xf numFmtId="0" fontId="4" fillId="36" borderId="14" xfId="0" applyFont="1" applyFill="1" applyBorder="1" applyAlignment="1" applyProtection="1">
      <alignment/>
      <protection locked="0"/>
    </xf>
    <xf numFmtId="0" fontId="4" fillId="36" borderId="10" xfId="0" applyFont="1" applyFill="1" applyBorder="1" applyAlignment="1" applyProtection="1">
      <alignment/>
      <protection locked="0"/>
    </xf>
    <xf numFmtId="164" fontId="4" fillId="36" borderId="16" xfId="46" applyNumberFormat="1" applyFont="1" applyFill="1" applyBorder="1" applyAlignment="1" applyProtection="1">
      <alignment/>
      <protection locked="0"/>
    </xf>
    <xf numFmtId="43" fontId="4" fillId="36" borderId="16" xfId="46" applyFont="1" applyFill="1" applyBorder="1" applyAlignment="1" applyProtection="1">
      <alignment/>
      <protection locked="0"/>
    </xf>
    <xf numFmtId="0" fontId="4" fillId="36" borderId="16" xfId="0" applyFont="1" applyFill="1" applyBorder="1" applyAlignment="1" applyProtection="1">
      <alignment horizontal="center"/>
      <protection locked="0"/>
    </xf>
    <xf numFmtId="164" fontId="4" fillId="36" borderId="41" xfId="46" applyNumberFormat="1" applyFont="1" applyFill="1" applyBorder="1" applyAlignment="1" applyProtection="1">
      <alignment/>
      <protection locked="0"/>
    </xf>
    <xf numFmtId="0" fontId="4" fillId="36" borderId="41" xfId="0" applyFont="1" applyFill="1" applyBorder="1" applyAlignment="1" applyProtection="1">
      <alignment horizontal="center"/>
      <protection locked="0"/>
    </xf>
    <xf numFmtId="43" fontId="4" fillId="36" borderId="41" xfId="46" applyFont="1" applyFill="1" applyBorder="1" applyAlignment="1" applyProtection="1">
      <alignment/>
      <protection locked="0"/>
    </xf>
    <xf numFmtId="0" fontId="4" fillId="36" borderId="16" xfId="0" applyFont="1" applyFill="1" applyBorder="1" applyAlignment="1" applyProtection="1">
      <alignment/>
      <protection locked="0"/>
    </xf>
    <xf numFmtId="0" fontId="4" fillId="36" borderId="17" xfId="0" applyFont="1" applyFill="1" applyBorder="1" applyAlignment="1" applyProtection="1">
      <alignment/>
      <protection locked="0"/>
    </xf>
    <xf numFmtId="164" fontId="4" fillId="36" borderId="17" xfId="46" applyNumberFormat="1" applyFont="1" applyFill="1" applyBorder="1" applyAlignment="1" applyProtection="1">
      <alignment/>
      <protection locked="0"/>
    </xf>
    <xf numFmtId="0" fontId="4" fillId="36" borderId="17" xfId="0" applyFont="1" applyFill="1" applyBorder="1" applyAlignment="1" applyProtection="1">
      <alignment horizontal="center"/>
      <protection locked="0"/>
    </xf>
    <xf numFmtId="43" fontId="4" fillId="36" borderId="17" xfId="46" applyFont="1" applyFill="1" applyBorder="1" applyAlignment="1" applyProtection="1">
      <alignment/>
      <protection locked="0"/>
    </xf>
    <xf numFmtId="0" fontId="4" fillId="33" borderId="38" xfId="0" applyFont="1" applyFill="1" applyBorder="1" applyAlignment="1">
      <alignment/>
    </xf>
    <xf numFmtId="43" fontId="4" fillId="34" borderId="40" xfId="46" applyFont="1" applyFill="1" applyBorder="1" applyAlignment="1" applyProtection="1">
      <alignment/>
      <protection locked="0"/>
    </xf>
    <xf numFmtId="43" fontId="4" fillId="34" borderId="11" xfId="46" applyFont="1" applyFill="1" applyBorder="1" applyAlignment="1" applyProtection="1">
      <alignment/>
      <protection locked="0"/>
    </xf>
    <xf numFmtId="0" fontId="4" fillId="36" borderId="16" xfId="0" applyFont="1" applyFill="1" applyBorder="1" applyAlignment="1" applyProtection="1">
      <alignment/>
      <protection locked="0"/>
    </xf>
    <xf numFmtId="0" fontId="4" fillId="36" borderId="17" xfId="0" applyFont="1" applyFill="1" applyBorder="1" applyAlignment="1" applyProtection="1">
      <alignment/>
      <protection locked="0"/>
    </xf>
    <xf numFmtId="4" fontId="4" fillId="36" borderId="28" xfId="0" applyNumberFormat="1" applyFont="1" applyFill="1" applyBorder="1" applyAlignment="1" applyProtection="1">
      <alignment horizontal="center"/>
      <protection locked="0"/>
    </xf>
    <xf numFmtId="43" fontId="4" fillId="36" borderId="26" xfId="46" applyFont="1" applyFill="1" applyBorder="1" applyAlignment="1" applyProtection="1">
      <alignment/>
      <protection locked="0"/>
    </xf>
    <xf numFmtId="43" fontId="4" fillId="36" borderId="28" xfId="46" applyFont="1" applyFill="1" applyBorder="1" applyAlignment="1" applyProtection="1">
      <alignment/>
      <protection locked="0"/>
    </xf>
    <xf numFmtId="43" fontId="4" fillId="36" borderId="28" xfId="46" applyFont="1" applyFill="1" applyBorder="1" applyAlignment="1" applyProtection="1">
      <alignment/>
      <protection locked="0"/>
    </xf>
    <xf numFmtId="43" fontId="4" fillId="36" borderId="28" xfId="46" applyFont="1" applyFill="1" applyBorder="1" applyAlignment="1" applyProtection="1">
      <alignment horizontal="left"/>
      <protection locked="0"/>
    </xf>
    <xf numFmtId="43" fontId="4" fillId="36" borderId="28" xfId="46" applyFont="1" applyFill="1" applyBorder="1" applyAlignment="1" applyProtection="1">
      <alignment horizontal="center"/>
      <protection locked="0"/>
    </xf>
    <xf numFmtId="43" fontId="4" fillId="36" borderId="12" xfId="46" applyFont="1" applyFill="1" applyBorder="1" applyAlignment="1" applyProtection="1">
      <alignment/>
      <protection locked="0"/>
    </xf>
    <xf numFmtId="0" fontId="4" fillId="33" borderId="42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164" fontId="4" fillId="34" borderId="26" xfId="46" applyNumberFormat="1" applyFont="1" applyFill="1" applyBorder="1" applyAlignment="1" applyProtection="1">
      <alignment/>
      <protection locked="0"/>
    </xf>
    <xf numFmtId="164" fontId="4" fillId="34" borderId="28" xfId="46" applyNumberFormat="1" applyFont="1" applyFill="1" applyBorder="1" applyAlignment="1" applyProtection="1">
      <alignment/>
      <protection locked="0"/>
    </xf>
    <xf numFmtId="0" fontId="3" fillId="36" borderId="26" xfId="0" applyFont="1" applyFill="1" applyBorder="1" applyAlignment="1" applyProtection="1">
      <alignment/>
      <protection locked="0"/>
    </xf>
    <xf numFmtId="0" fontId="4" fillId="36" borderId="28" xfId="0" applyFont="1" applyFill="1" applyBorder="1" applyAlignment="1" applyProtection="1">
      <alignment/>
      <protection locked="0"/>
    </xf>
    <xf numFmtId="0" fontId="4" fillId="36" borderId="12" xfId="0" applyFont="1" applyFill="1" applyBorder="1" applyAlignment="1" applyProtection="1">
      <alignment/>
      <protection locked="0"/>
    </xf>
    <xf numFmtId="164" fontId="4" fillId="34" borderId="43" xfId="46" applyNumberFormat="1" applyFont="1" applyFill="1" applyBorder="1" applyAlignment="1" applyProtection="1">
      <alignment/>
      <protection locked="0"/>
    </xf>
    <xf numFmtId="164" fontId="4" fillId="34" borderId="29" xfId="46" applyNumberFormat="1" applyFont="1" applyFill="1" applyBorder="1" applyAlignment="1" applyProtection="1">
      <alignment/>
      <protection locked="0"/>
    </xf>
    <xf numFmtId="0" fontId="3" fillId="36" borderId="28" xfId="0" applyFont="1" applyFill="1" applyBorder="1" applyAlignment="1" applyProtection="1">
      <alignment/>
      <protection locked="0"/>
    </xf>
    <xf numFmtId="0" fontId="4" fillId="37" borderId="24" xfId="0" applyFont="1" applyFill="1" applyBorder="1" applyAlignment="1">
      <alignment/>
    </xf>
    <xf numFmtId="0" fontId="4" fillId="37" borderId="24" xfId="0" applyFont="1" applyFill="1" applyBorder="1" applyAlignment="1" applyProtection="1">
      <alignment/>
      <protection locked="0"/>
    </xf>
    <xf numFmtId="0" fontId="6" fillId="33" borderId="44" xfId="0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164" fontId="4" fillId="36" borderId="28" xfId="46" applyNumberFormat="1" applyFont="1" applyFill="1" applyBorder="1" applyAlignment="1" applyProtection="1">
      <alignment/>
      <protection locked="0"/>
    </xf>
    <xf numFmtId="164" fontId="4" fillId="36" borderId="12" xfId="46" applyNumberFormat="1" applyFont="1" applyFill="1" applyBorder="1" applyAlignment="1" applyProtection="1">
      <alignment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0" fontId="4" fillId="36" borderId="28" xfId="0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locked="0"/>
    </xf>
    <xf numFmtId="0" fontId="4" fillId="37" borderId="25" xfId="0" applyFont="1" applyFill="1" applyBorder="1" applyAlignment="1" applyProtection="1">
      <alignment/>
      <protection locked="0"/>
    </xf>
    <xf numFmtId="0" fontId="6" fillId="36" borderId="33" xfId="0" applyFont="1" applyFill="1" applyBorder="1" applyAlignment="1">
      <alignment horizontal="left"/>
    </xf>
    <xf numFmtId="0" fontId="4" fillId="36" borderId="26" xfId="0" applyFont="1" applyFill="1" applyBorder="1" applyAlignment="1" applyProtection="1">
      <alignment/>
      <protection locked="0"/>
    </xf>
    <xf numFmtId="0" fontId="6" fillId="36" borderId="44" xfId="0" applyFont="1" applyFill="1" applyBorder="1" applyAlignment="1" applyProtection="1">
      <alignment horizontal="center"/>
      <protection/>
    </xf>
    <xf numFmtId="0" fontId="6" fillId="33" borderId="45" xfId="0" applyFont="1" applyFill="1" applyBorder="1" applyAlignment="1" applyProtection="1">
      <alignment/>
      <protection/>
    </xf>
    <xf numFmtId="0" fontId="4" fillId="36" borderId="46" xfId="0" applyFont="1" applyFill="1" applyBorder="1" applyAlignment="1" applyProtection="1">
      <alignment horizontal="center"/>
      <protection locked="0"/>
    </xf>
    <xf numFmtId="0" fontId="4" fillId="36" borderId="25" xfId="0" applyFont="1" applyFill="1" applyBorder="1" applyAlignment="1" applyProtection="1">
      <alignment horizontal="center"/>
      <protection locked="0"/>
    </xf>
    <xf numFmtId="0" fontId="4" fillId="36" borderId="47" xfId="0" applyFont="1" applyFill="1" applyBorder="1" applyAlignment="1" applyProtection="1">
      <alignment horizontal="center"/>
      <protection locked="0"/>
    </xf>
    <xf numFmtId="43" fontId="4" fillId="36" borderId="48" xfId="46" applyFont="1" applyFill="1" applyBorder="1" applyAlignment="1">
      <alignment/>
    </xf>
    <xf numFmtId="43" fontId="4" fillId="33" borderId="26" xfId="46" applyFont="1" applyFill="1" applyBorder="1" applyAlignment="1">
      <alignment/>
    </xf>
    <xf numFmtId="43" fontId="4" fillId="33" borderId="28" xfId="46" applyFont="1" applyFill="1" applyBorder="1" applyAlignment="1">
      <alignment/>
    </xf>
    <xf numFmtId="43" fontId="4" fillId="33" borderId="12" xfId="46" applyFont="1" applyFill="1" applyBorder="1" applyAlignment="1">
      <alignment/>
    </xf>
    <xf numFmtId="0" fontId="4" fillId="33" borderId="26" xfId="0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3" fillId="33" borderId="28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8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43" fontId="5" fillId="37" borderId="37" xfId="46" applyFont="1" applyFill="1" applyBorder="1" applyAlignment="1">
      <alignment/>
    </xf>
    <xf numFmtId="0" fontId="6" fillId="36" borderId="49" xfId="0" applyFont="1" applyFill="1" applyBorder="1" applyAlignment="1" applyProtection="1">
      <alignment horizontal="center"/>
      <protection/>
    </xf>
    <xf numFmtId="0" fontId="5" fillId="33" borderId="50" xfId="0" applyFont="1" applyFill="1" applyBorder="1" applyAlignment="1" applyProtection="1">
      <alignment horizontal="center"/>
      <protection/>
    </xf>
    <xf numFmtId="43" fontId="5" fillId="36" borderId="37" xfId="46" applyFont="1" applyFill="1" applyBorder="1" applyAlignment="1">
      <alignment/>
    </xf>
    <xf numFmtId="0" fontId="6" fillId="36" borderId="51" xfId="0" applyFont="1" applyFill="1" applyBorder="1" applyAlignment="1">
      <alignment horizontal="center"/>
    </xf>
    <xf numFmtId="43" fontId="5" fillId="36" borderId="52" xfId="46" applyFont="1" applyFill="1" applyBorder="1" applyAlignment="1">
      <alignment/>
    </xf>
    <xf numFmtId="0" fontId="4" fillId="36" borderId="20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43" fontId="5" fillId="36" borderId="54" xfId="46" applyFont="1" applyFill="1" applyBorder="1" applyAlignment="1">
      <alignment/>
    </xf>
    <xf numFmtId="43" fontId="4" fillId="34" borderId="26" xfId="46" applyNumberFormat="1" applyFont="1" applyFill="1" applyBorder="1" applyAlignment="1" applyProtection="1">
      <alignment horizontal="center" vertical="center"/>
      <protection locked="0"/>
    </xf>
    <xf numFmtId="43" fontId="4" fillId="34" borderId="28" xfId="46" applyNumberFormat="1" applyFont="1" applyFill="1" applyBorder="1" applyAlignment="1" applyProtection="1">
      <alignment horizontal="center" vertical="center"/>
      <protection locked="0"/>
    </xf>
    <xf numFmtId="43" fontId="4" fillId="0" borderId="28" xfId="0" applyNumberFormat="1" applyFont="1" applyBorder="1" applyAlignment="1" applyProtection="1">
      <alignment horizontal="center" vertical="center"/>
      <protection locked="0"/>
    </xf>
    <xf numFmtId="43" fontId="4" fillId="0" borderId="12" xfId="0" applyNumberFormat="1" applyFont="1" applyBorder="1" applyAlignment="1" applyProtection="1">
      <alignment horizontal="center" vertical="center"/>
      <protection locked="0"/>
    </xf>
    <xf numFmtId="0" fontId="4" fillId="37" borderId="34" xfId="0" applyFont="1" applyFill="1" applyBorder="1" applyAlignment="1">
      <alignment/>
    </xf>
    <xf numFmtId="0" fontId="3" fillId="37" borderId="0" xfId="0" applyFont="1" applyFill="1" applyAlignment="1">
      <alignment/>
    </xf>
    <xf numFmtId="0" fontId="5" fillId="38" borderId="55" xfId="0" applyFont="1" applyFill="1" applyBorder="1" applyAlignment="1">
      <alignment horizontal="center"/>
    </xf>
    <xf numFmtId="0" fontId="5" fillId="38" borderId="36" xfId="0" applyFont="1" applyFill="1" applyBorder="1" applyAlignment="1">
      <alignment horizontal="center"/>
    </xf>
    <xf numFmtId="0" fontId="5" fillId="38" borderId="52" xfId="0" applyFont="1" applyFill="1" applyBorder="1" applyAlignment="1">
      <alignment horizontal="center"/>
    </xf>
    <xf numFmtId="0" fontId="5" fillId="38" borderId="56" xfId="0" applyFont="1" applyFill="1" applyBorder="1" applyAlignment="1">
      <alignment horizontal="center"/>
    </xf>
    <xf numFmtId="0" fontId="5" fillId="38" borderId="57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43" fontId="4" fillId="38" borderId="33" xfId="46" applyFont="1" applyFill="1" applyBorder="1" applyAlignment="1">
      <alignment horizontal="center"/>
    </xf>
    <xf numFmtId="43" fontId="4" fillId="38" borderId="0" xfId="46" applyFont="1" applyFill="1" applyBorder="1" applyAlignment="1">
      <alignment horizontal="center"/>
    </xf>
    <xf numFmtId="43" fontId="4" fillId="38" borderId="58" xfId="46" applyFont="1" applyFill="1" applyBorder="1" applyAlignment="1">
      <alignment horizontal="center"/>
    </xf>
    <xf numFmtId="0" fontId="5" fillId="33" borderId="55" xfId="0" applyFont="1" applyFill="1" applyBorder="1" applyAlignment="1">
      <alignment horizontal="left"/>
    </xf>
    <xf numFmtId="0" fontId="5" fillId="33" borderId="36" xfId="0" applyFont="1" applyFill="1" applyBorder="1" applyAlignment="1">
      <alignment horizontal="left"/>
    </xf>
    <xf numFmtId="0" fontId="5" fillId="33" borderId="52" xfId="0" applyFont="1" applyFill="1" applyBorder="1" applyAlignment="1">
      <alignment horizontal="left"/>
    </xf>
    <xf numFmtId="43" fontId="8" fillId="38" borderId="55" xfId="46" applyFont="1" applyFill="1" applyBorder="1" applyAlignment="1">
      <alignment horizontal="center"/>
    </xf>
    <xf numFmtId="43" fontId="8" fillId="38" borderId="36" xfId="46" applyFont="1" applyFill="1" applyBorder="1" applyAlignment="1">
      <alignment horizontal="center"/>
    </xf>
    <xf numFmtId="43" fontId="8" fillId="38" borderId="52" xfId="46" applyFont="1" applyFill="1" applyBorder="1" applyAlignment="1">
      <alignment horizontal="center"/>
    </xf>
    <xf numFmtId="10" fontId="4" fillId="0" borderId="13" xfId="0" applyNumberFormat="1" applyFont="1" applyBorder="1" applyAlignment="1" applyProtection="1">
      <alignment horizontal="center"/>
      <protection locked="0"/>
    </xf>
    <xf numFmtId="9" fontId="4" fillId="0" borderId="16" xfId="0" applyNumberFormat="1" applyFont="1" applyBorder="1" applyAlignment="1" applyProtection="1">
      <alignment horizontal="center"/>
      <protection locked="0"/>
    </xf>
    <xf numFmtId="10" fontId="4" fillId="0" borderId="34" xfId="0" applyNumberFormat="1" applyFont="1" applyBorder="1" applyAlignment="1" applyProtection="1">
      <alignment horizontal="center"/>
      <protection locked="0"/>
    </xf>
    <xf numFmtId="10" fontId="4" fillId="0" borderId="59" xfId="0" applyNumberFormat="1" applyFont="1" applyBorder="1" applyAlignment="1" applyProtection="1">
      <alignment horizontal="center"/>
      <protection locked="0"/>
    </xf>
    <xf numFmtId="0" fontId="5" fillId="36" borderId="55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60" xfId="0" applyFont="1" applyFill="1" applyBorder="1" applyAlignment="1">
      <alignment horizontal="center"/>
    </xf>
    <xf numFmtId="164" fontId="4" fillId="33" borderId="34" xfId="46" applyNumberFormat="1" applyFont="1" applyFill="1" applyBorder="1" applyAlignment="1" applyProtection="1">
      <alignment horizontal="center"/>
      <protection locked="0"/>
    </xf>
    <xf numFmtId="164" fontId="4" fillId="33" borderId="42" xfId="46" applyNumberFormat="1" applyFont="1" applyFill="1" applyBorder="1" applyAlignment="1" applyProtection="1">
      <alignment horizontal="center"/>
      <protection locked="0"/>
    </xf>
    <xf numFmtId="164" fontId="4" fillId="33" borderId="43" xfId="46" applyNumberFormat="1" applyFont="1" applyFill="1" applyBorder="1" applyAlignment="1" applyProtection="1">
      <alignment horizontal="center"/>
      <protection locked="0"/>
    </xf>
    <xf numFmtId="165" fontId="4" fillId="37" borderId="53" xfId="46" applyNumberFormat="1" applyFont="1" applyFill="1" applyBorder="1" applyAlignment="1" applyProtection="1">
      <alignment horizontal="center"/>
      <protection locked="0"/>
    </xf>
    <xf numFmtId="165" fontId="4" fillId="37" borderId="36" xfId="46" applyNumberFormat="1" applyFont="1" applyFill="1" applyBorder="1" applyAlignment="1" applyProtection="1">
      <alignment horizontal="center"/>
      <protection locked="0"/>
    </xf>
    <xf numFmtId="165" fontId="4" fillId="37" borderId="52" xfId="46" applyNumberFormat="1" applyFont="1" applyFill="1" applyBorder="1" applyAlignment="1" applyProtection="1">
      <alignment horizontal="center"/>
      <protection locked="0"/>
    </xf>
    <xf numFmtId="0" fontId="5" fillId="38" borderId="49" xfId="0" applyFont="1" applyFill="1" applyBorder="1" applyAlignment="1">
      <alignment horizontal="center"/>
    </xf>
    <xf numFmtId="0" fontId="5" fillId="38" borderId="61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4" fillId="36" borderId="53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6" fillId="36" borderId="55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0" fontId="6" fillId="36" borderId="52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4" fillId="35" borderId="33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left"/>
    </xf>
    <xf numFmtId="43" fontId="4" fillId="35" borderId="62" xfId="46" applyFont="1" applyFill="1" applyBorder="1" applyAlignment="1">
      <alignment horizontal="center"/>
    </xf>
    <xf numFmtId="43" fontId="4" fillId="35" borderId="0" xfId="46" applyFont="1" applyFill="1" applyBorder="1" applyAlignment="1">
      <alignment horizontal="center"/>
    </xf>
    <xf numFmtId="43" fontId="4" fillId="35" borderId="61" xfId="46" applyFont="1" applyFill="1" applyBorder="1" applyAlignment="1">
      <alignment horizontal="center"/>
    </xf>
    <xf numFmtId="43" fontId="4" fillId="35" borderId="31" xfId="46" applyFont="1" applyFill="1" applyBorder="1" applyAlignment="1">
      <alignment horizontal="center"/>
    </xf>
    <xf numFmtId="0" fontId="4" fillId="35" borderId="64" xfId="0" applyFont="1" applyFill="1" applyBorder="1" applyAlignment="1">
      <alignment horizontal="center"/>
    </xf>
    <xf numFmtId="0" fontId="4" fillId="35" borderId="65" xfId="0" applyFont="1" applyFill="1" applyBorder="1" applyAlignment="1">
      <alignment horizontal="center"/>
    </xf>
    <xf numFmtId="0" fontId="4" fillId="35" borderId="66" xfId="0" applyFont="1" applyFill="1" applyBorder="1" applyAlignment="1">
      <alignment horizontal="center"/>
    </xf>
    <xf numFmtId="0" fontId="4" fillId="35" borderId="67" xfId="0" applyFont="1" applyFill="1" applyBorder="1" applyAlignment="1">
      <alignment horizontal="center"/>
    </xf>
    <xf numFmtId="0" fontId="4" fillId="35" borderId="6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5" fillId="38" borderId="58" xfId="0" applyFont="1" applyFill="1" applyBorder="1" applyAlignment="1">
      <alignment horizontal="center"/>
    </xf>
    <xf numFmtId="43" fontId="4" fillId="35" borderId="63" xfId="46" applyFont="1" applyFill="1" applyBorder="1" applyAlignment="1">
      <alignment horizontal="center"/>
    </xf>
    <xf numFmtId="43" fontId="4" fillId="35" borderId="58" xfId="46" applyFont="1" applyFill="1" applyBorder="1" applyAlignment="1">
      <alignment horizontal="center"/>
    </xf>
    <xf numFmtId="0" fontId="4" fillId="38" borderId="33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8" borderId="58" xfId="0" applyFont="1" applyFill="1" applyBorder="1" applyAlignment="1">
      <alignment horizontal="center"/>
    </xf>
    <xf numFmtId="9" fontId="4" fillId="36" borderId="41" xfId="0" applyNumberFormat="1" applyFont="1" applyFill="1" applyBorder="1" applyAlignment="1" applyProtection="1">
      <alignment horizontal="center"/>
      <protection locked="0"/>
    </xf>
    <xf numFmtId="10" fontId="4" fillId="0" borderId="39" xfId="0" applyNumberFormat="1" applyFont="1" applyBorder="1" applyAlignment="1" applyProtection="1">
      <alignment horizontal="center"/>
      <protection locked="0"/>
    </xf>
    <xf numFmtId="0" fontId="5" fillId="36" borderId="46" xfId="0" applyFont="1" applyFill="1" applyBorder="1" applyAlignment="1">
      <alignment horizontal="center"/>
    </xf>
    <xf numFmtId="0" fontId="5" fillId="36" borderId="52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52" xfId="0" applyFont="1" applyFill="1" applyBorder="1" applyAlignment="1">
      <alignment horizontal="center" vertical="center"/>
    </xf>
    <xf numFmtId="0" fontId="5" fillId="38" borderId="33" xfId="0" applyFont="1" applyFill="1" applyBorder="1" applyAlignment="1">
      <alignment horizontal="center"/>
    </xf>
    <xf numFmtId="43" fontId="4" fillId="33" borderId="66" xfId="46" applyFont="1" applyFill="1" applyBorder="1" applyAlignment="1">
      <alignment horizontal="center"/>
    </xf>
    <xf numFmtId="43" fontId="4" fillId="33" borderId="0" xfId="46" applyFont="1" applyFill="1" applyBorder="1" applyAlignment="1">
      <alignment horizontal="center"/>
    </xf>
    <xf numFmtId="43" fontId="4" fillId="33" borderId="58" xfId="46" applyFont="1" applyFill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53.57421875" style="3" customWidth="1"/>
    <col min="2" max="2" width="15.28125" style="3" bestFit="1" customWidth="1"/>
    <col min="3" max="3" width="11.57421875" style="3" bestFit="1" customWidth="1"/>
    <col min="4" max="4" width="16.57421875" style="3" bestFit="1" customWidth="1"/>
    <col min="5" max="5" width="14.00390625" style="3" bestFit="1" customWidth="1"/>
    <col min="6" max="6" width="21.7109375" style="3" bestFit="1" customWidth="1"/>
    <col min="7" max="7" width="14.00390625" style="0" customWidth="1"/>
  </cols>
  <sheetData>
    <row r="1" spans="1:6" ht="18.75">
      <c r="A1" s="212" t="s">
        <v>138</v>
      </c>
      <c r="B1" s="213"/>
      <c r="C1" s="213"/>
      <c r="D1" s="213"/>
      <c r="E1" s="213"/>
      <c r="F1" s="214"/>
    </row>
    <row r="2" spans="1:6" ht="18.75">
      <c r="A2" s="215" t="s">
        <v>99</v>
      </c>
      <c r="B2" s="216"/>
      <c r="C2" s="216"/>
      <c r="D2" s="216"/>
      <c r="E2" s="216"/>
      <c r="F2" s="217"/>
    </row>
    <row r="3" spans="1:6" ht="18.75">
      <c r="A3" s="215" t="s">
        <v>38</v>
      </c>
      <c r="B3" s="216"/>
      <c r="C3" s="216"/>
      <c r="D3" s="216"/>
      <c r="E3" s="216"/>
      <c r="F3" s="217"/>
    </row>
    <row r="4" spans="1:6" ht="19.5" thickBot="1">
      <c r="A4" s="1" t="s">
        <v>0</v>
      </c>
      <c r="B4" s="218" t="s">
        <v>1</v>
      </c>
      <c r="C4" s="218"/>
      <c r="D4" s="218" t="s">
        <v>2</v>
      </c>
      <c r="E4" s="218"/>
      <c r="F4" s="2" t="s">
        <v>3</v>
      </c>
    </row>
    <row r="5" spans="1:6" ht="19.5" thickBot="1">
      <c r="A5" s="219" t="s">
        <v>42</v>
      </c>
      <c r="B5" s="220"/>
      <c r="C5" s="220"/>
      <c r="D5" s="220"/>
      <c r="E5" s="220"/>
      <c r="F5" s="221"/>
    </row>
    <row r="6" spans="1:6" ht="19.5" thickBot="1">
      <c r="A6" s="51" t="s">
        <v>132</v>
      </c>
      <c r="B6" s="52">
        <v>1</v>
      </c>
      <c r="C6" s="23" t="s">
        <v>58</v>
      </c>
      <c r="D6" s="53"/>
      <c r="E6" s="23" t="s">
        <v>57</v>
      </c>
      <c r="F6" s="135">
        <f>B6*D6</f>
        <v>0</v>
      </c>
    </row>
    <row r="7" spans="1:6" ht="19.5" thickBot="1">
      <c r="A7" s="222"/>
      <c r="B7" s="201"/>
      <c r="C7" s="201"/>
      <c r="D7" s="201"/>
      <c r="E7" s="201"/>
      <c r="F7" s="202"/>
    </row>
    <row r="8" spans="1:6" ht="19.5" thickBot="1">
      <c r="A8" s="51" t="s">
        <v>135</v>
      </c>
      <c r="B8" s="54"/>
      <c r="C8" s="23" t="s">
        <v>4</v>
      </c>
      <c r="D8" s="53"/>
      <c r="E8" s="23" t="s">
        <v>59</v>
      </c>
      <c r="F8" s="135">
        <f aca="true" t="shared" si="0" ref="F8:F97">B8*D8</f>
        <v>0</v>
      </c>
    </row>
    <row r="9" spans="1:6" ht="19.5" thickBot="1">
      <c r="A9" s="150"/>
      <c r="B9" s="151"/>
      <c r="C9" s="151"/>
      <c r="D9" s="151"/>
      <c r="E9" s="151"/>
      <c r="F9" s="152"/>
    </row>
    <row r="10" spans="1:6" ht="19.5" thickBot="1">
      <c r="A10" s="51" t="s">
        <v>131</v>
      </c>
      <c r="B10" s="175"/>
      <c r="C10" s="176"/>
      <c r="D10" s="176"/>
      <c r="E10" s="176"/>
      <c r="F10" s="177"/>
    </row>
    <row r="11" spans="1:6" ht="19.5" thickBot="1">
      <c r="A11" s="137" t="s">
        <v>134</v>
      </c>
      <c r="B11" s="223"/>
      <c r="C11" s="224"/>
      <c r="D11" s="224"/>
      <c r="E11" s="224"/>
      <c r="F11" s="225"/>
    </row>
    <row r="12" spans="1:6" ht="18.75">
      <c r="A12" s="128" t="s">
        <v>5</v>
      </c>
      <c r="B12" s="99"/>
      <c r="C12" s="132" t="s">
        <v>6</v>
      </c>
      <c r="D12" s="91"/>
      <c r="E12" s="132" t="s">
        <v>61</v>
      </c>
      <c r="F12" s="125">
        <f t="shared" si="0"/>
        <v>0</v>
      </c>
    </row>
    <row r="13" spans="1:6" ht="18.75">
      <c r="A13" s="129" t="s">
        <v>8</v>
      </c>
      <c r="B13" s="100"/>
      <c r="C13" s="39" t="s">
        <v>6</v>
      </c>
      <c r="D13" s="92"/>
      <c r="E13" s="39" t="s">
        <v>61</v>
      </c>
      <c r="F13" s="126">
        <f t="shared" si="0"/>
        <v>0</v>
      </c>
    </row>
    <row r="14" spans="1:6" ht="18.75" hidden="1">
      <c r="A14" s="129" t="s">
        <v>9</v>
      </c>
      <c r="B14" s="100"/>
      <c r="C14" s="39" t="s">
        <v>6</v>
      </c>
      <c r="D14" s="93"/>
      <c r="E14" s="39" t="s">
        <v>61</v>
      </c>
      <c r="F14" s="126">
        <f t="shared" si="0"/>
        <v>0</v>
      </c>
    </row>
    <row r="15" spans="1:6" ht="18.75" hidden="1">
      <c r="A15" s="129" t="s">
        <v>10</v>
      </c>
      <c r="B15" s="100"/>
      <c r="C15" s="39" t="s">
        <v>6</v>
      </c>
      <c r="D15" s="94"/>
      <c r="E15" s="39" t="s">
        <v>61</v>
      </c>
      <c r="F15" s="126">
        <f t="shared" si="0"/>
        <v>0</v>
      </c>
    </row>
    <row r="16" spans="1:6" ht="18.75">
      <c r="A16" s="129" t="s">
        <v>11</v>
      </c>
      <c r="B16" s="100"/>
      <c r="C16" s="39" t="s">
        <v>6</v>
      </c>
      <c r="D16" s="94"/>
      <c r="E16" s="39" t="s">
        <v>61</v>
      </c>
      <c r="F16" s="126">
        <f t="shared" si="0"/>
        <v>0</v>
      </c>
    </row>
    <row r="17" spans="1:6" ht="18.75">
      <c r="A17" s="129" t="s">
        <v>12</v>
      </c>
      <c r="B17" s="100"/>
      <c r="C17" s="39" t="s">
        <v>6</v>
      </c>
      <c r="D17" s="92"/>
      <c r="E17" s="39" t="s">
        <v>61</v>
      </c>
      <c r="F17" s="126">
        <f t="shared" si="0"/>
        <v>0</v>
      </c>
    </row>
    <row r="18" spans="1:6" ht="18.75" hidden="1">
      <c r="A18" s="129" t="s">
        <v>13</v>
      </c>
      <c r="B18" s="100"/>
      <c r="C18" s="39" t="s">
        <v>6</v>
      </c>
      <c r="D18" s="92"/>
      <c r="E18" s="39" t="s">
        <v>61</v>
      </c>
      <c r="F18" s="126">
        <f t="shared" si="0"/>
        <v>0</v>
      </c>
    </row>
    <row r="19" spans="1:6" ht="18.75">
      <c r="A19" s="129" t="s">
        <v>70</v>
      </c>
      <c r="B19" s="100"/>
      <c r="C19" s="39" t="s">
        <v>6</v>
      </c>
      <c r="D19" s="92"/>
      <c r="E19" s="39" t="s">
        <v>61</v>
      </c>
      <c r="F19" s="126">
        <f t="shared" si="0"/>
        <v>0</v>
      </c>
    </row>
    <row r="20" spans="1:6" ht="18.75" hidden="1">
      <c r="A20" s="129" t="s">
        <v>14</v>
      </c>
      <c r="B20" s="100"/>
      <c r="C20" s="39" t="s">
        <v>6</v>
      </c>
      <c r="D20" s="92"/>
      <c r="E20" s="39" t="s">
        <v>7</v>
      </c>
      <c r="F20" s="126">
        <f t="shared" si="0"/>
        <v>0</v>
      </c>
    </row>
    <row r="21" spans="1:6" ht="18.75" hidden="1">
      <c r="A21" s="129" t="s">
        <v>15</v>
      </c>
      <c r="B21" s="100"/>
      <c r="C21" s="39" t="s">
        <v>16</v>
      </c>
      <c r="D21" s="92"/>
      <c r="E21" s="133" t="s">
        <v>17</v>
      </c>
      <c r="F21" s="126">
        <f t="shared" si="0"/>
        <v>0</v>
      </c>
    </row>
    <row r="22" spans="1:6" ht="18.75">
      <c r="A22" s="129" t="s">
        <v>97</v>
      </c>
      <c r="B22" s="100"/>
      <c r="C22" s="39" t="s">
        <v>16</v>
      </c>
      <c r="D22" s="92"/>
      <c r="E22" s="133" t="s">
        <v>62</v>
      </c>
      <c r="F22" s="126">
        <f t="shared" si="0"/>
        <v>0</v>
      </c>
    </row>
    <row r="23" spans="1:6" ht="18.75" hidden="1">
      <c r="A23" s="129" t="s">
        <v>18</v>
      </c>
      <c r="B23" s="100"/>
      <c r="C23" s="39" t="s">
        <v>16</v>
      </c>
      <c r="D23" s="92"/>
      <c r="E23" s="133" t="s">
        <v>17</v>
      </c>
      <c r="F23" s="126">
        <f t="shared" si="0"/>
        <v>0</v>
      </c>
    </row>
    <row r="24" spans="1:6" ht="18.75" hidden="1">
      <c r="A24" s="129" t="s">
        <v>19</v>
      </c>
      <c r="B24" s="100"/>
      <c r="C24" s="39" t="s">
        <v>16</v>
      </c>
      <c r="D24" s="92"/>
      <c r="E24" s="133" t="s">
        <v>17</v>
      </c>
      <c r="F24" s="126">
        <f t="shared" si="0"/>
        <v>0</v>
      </c>
    </row>
    <row r="25" spans="1:6" ht="18.75">
      <c r="A25" s="129" t="s">
        <v>20</v>
      </c>
      <c r="B25" s="100"/>
      <c r="C25" s="39" t="s">
        <v>6</v>
      </c>
      <c r="D25" s="92"/>
      <c r="E25" s="39" t="s">
        <v>61</v>
      </c>
      <c r="F25" s="126">
        <f t="shared" si="0"/>
        <v>0</v>
      </c>
    </row>
    <row r="26" spans="1:6" ht="18.75">
      <c r="A26" s="130" t="s">
        <v>76</v>
      </c>
      <c r="B26" s="100"/>
      <c r="C26" s="39" t="s">
        <v>16</v>
      </c>
      <c r="D26" s="92"/>
      <c r="E26" s="133" t="s">
        <v>62</v>
      </c>
      <c r="F26" s="126">
        <f>B26*D26</f>
        <v>0</v>
      </c>
    </row>
    <row r="27" spans="1:6" ht="18.75">
      <c r="A27" s="130" t="s">
        <v>77</v>
      </c>
      <c r="B27" s="100"/>
      <c r="C27" s="39" t="s">
        <v>16</v>
      </c>
      <c r="D27" s="90"/>
      <c r="E27" s="133" t="s">
        <v>62</v>
      </c>
      <c r="F27" s="126">
        <f aca="true" t="shared" si="1" ref="F27:F36">B27*D27</f>
        <v>0</v>
      </c>
    </row>
    <row r="28" spans="1:6" ht="18.75">
      <c r="A28" s="130" t="s">
        <v>78</v>
      </c>
      <c r="B28" s="100"/>
      <c r="C28" s="39" t="s">
        <v>16</v>
      </c>
      <c r="D28" s="90"/>
      <c r="E28" s="133" t="s">
        <v>62</v>
      </c>
      <c r="F28" s="126">
        <f t="shared" si="1"/>
        <v>0</v>
      </c>
    </row>
    <row r="29" spans="1:6" ht="18.75">
      <c r="A29" s="130" t="s">
        <v>91</v>
      </c>
      <c r="B29" s="100"/>
      <c r="C29" s="39" t="s">
        <v>6</v>
      </c>
      <c r="D29" s="95"/>
      <c r="E29" s="39" t="s">
        <v>61</v>
      </c>
      <c r="F29" s="126">
        <f t="shared" si="1"/>
        <v>0</v>
      </c>
    </row>
    <row r="30" spans="1:6" ht="18.75">
      <c r="A30" s="130" t="s">
        <v>79</v>
      </c>
      <c r="B30" s="100"/>
      <c r="C30" s="39" t="s">
        <v>6</v>
      </c>
      <c r="D30" s="90"/>
      <c r="E30" s="39" t="s">
        <v>61</v>
      </c>
      <c r="F30" s="126">
        <f t="shared" si="1"/>
        <v>0</v>
      </c>
    </row>
    <row r="31" spans="1:6" ht="18.75">
      <c r="A31" s="130" t="s">
        <v>80</v>
      </c>
      <c r="B31" s="100"/>
      <c r="C31" s="39" t="s">
        <v>6</v>
      </c>
      <c r="D31" s="90"/>
      <c r="E31" s="39" t="s">
        <v>61</v>
      </c>
      <c r="F31" s="126">
        <f t="shared" si="1"/>
        <v>0</v>
      </c>
    </row>
    <row r="32" spans="1:6" ht="18.75">
      <c r="A32" s="130" t="s">
        <v>81</v>
      </c>
      <c r="B32" s="100"/>
      <c r="C32" s="39" t="s">
        <v>6</v>
      </c>
      <c r="D32" s="90"/>
      <c r="E32" s="39" t="s">
        <v>61</v>
      </c>
      <c r="F32" s="126">
        <f t="shared" si="1"/>
        <v>0</v>
      </c>
    </row>
    <row r="33" spans="1:6" ht="18.75">
      <c r="A33" s="130" t="s">
        <v>82</v>
      </c>
      <c r="B33" s="100"/>
      <c r="C33" s="39" t="s">
        <v>6</v>
      </c>
      <c r="D33" s="90"/>
      <c r="E33" s="39" t="s">
        <v>61</v>
      </c>
      <c r="F33" s="126">
        <f t="shared" si="1"/>
        <v>0</v>
      </c>
    </row>
    <row r="34" spans="1:6" ht="18.75">
      <c r="A34" s="130" t="s">
        <v>83</v>
      </c>
      <c r="B34" s="100"/>
      <c r="C34" s="39" t="s">
        <v>92</v>
      </c>
      <c r="D34" s="90"/>
      <c r="E34" s="133" t="s">
        <v>93</v>
      </c>
      <c r="F34" s="126">
        <f t="shared" si="1"/>
        <v>0</v>
      </c>
    </row>
    <row r="35" spans="1:6" ht="18.75">
      <c r="A35" s="130" t="s">
        <v>84</v>
      </c>
      <c r="B35" s="100"/>
      <c r="C35" s="39" t="s">
        <v>16</v>
      </c>
      <c r="D35" s="90"/>
      <c r="E35" s="133" t="s">
        <v>62</v>
      </c>
      <c r="F35" s="126">
        <f t="shared" si="1"/>
        <v>0</v>
      </c>
    </row>
    <row r="36" spans="1:6" ht="18.75">
      <c r="A36" s="130" t="s">
        <v>85</v>
      </c>
      <c r="B36" s="100"/>
      <c r="C36" s="39" t="s">
        <v>6</v>
      </c>
      <c r="D36" s="90"/>
      <c r="E36" s="39" t="s">
        <v>61</v>
      </c>
      <c r="F36" s="126">
        <f t="shared" si="1"/>
        <v>0</v>
      </c>
    </row>
    <row r="37" spans="1:6" ht="18.75">
      <c r="A37" s="130" t="s">
        <v>86</v>
      </c>
      <c r="B37" s="100"/>
      <c r="C37" s="39" t="s">
        <v>6</v>
      </c>
      <c r="D37" s="90"/>
      <c r="E37" s="39" t="s">
        <v>61</v>
      </c>
      <c r="F37" s="126">
        <f>B37*D37</f>
        <v>0</v>
      </c>
    </row>
    <row r="38" spans="1:6" ht="18.75">
      <c r="A38" s="130" t="s">
        <v>87</v>
      </c>
      <c r="B38" s="100"/>
      <c r="C38" s="39" t="s">
        <v>16</v>
      </c>
      <c r="D38" s="90"/>
      <c r="E38" s="133" t="s">
        <v>62</v>
      </c>
      <c r="F38" s="126">
        <f>B38*D38</f>
        <v>0</v>
      </c>
    </row>
    <row r="39" spans="1:6" ht="18.75">
      <c r="A39" s="130" t="s">
        <v>88</v>
      </c>
      <c r="B39" s="100"/>
      <c r="C39" s="39" t="s">
        <v>16</v>
      </c>
      <c r="D39" s="90"/>
      <c r="E39" s="133" t="s">
        <v>62</v>
      </c>
      <c r="F39" s="126">
        <f>B39*D39</f>
        <v>0</v>
      </c>
    </row>
    <row r="40" spans="1:6" ht="18.75">
      <c r="A40" s="130" t="s">
        <v>89</v>
      </c>
      <c r="B40" s="100"/>
      <c r="C40" s="39" t="s">
        <v>16</v>
      </c>
      <c r="D40" s="90"/>
      <c r="E40" s="133" t="s">
        <v>62</v>
      </c>
      <c r="F40" s="126">
        <f t="shared" si="0"/>
        <v>0</v>
      </c>
    </row>
    <row r="41" spans="1:6" ht="19.5" thickBot="1">
      <c r="A41" s="131" t="s">
        <v>90</v>
      </c>
      <c r="B41" s="100"/>
      <c r="C41" s="39" t="s">
        <v>16</v>
      </c>
      <c r="D41" s="90"/>
      <c r="E41" s="133" t="s">
        <v>62</v>
      </c>
      <c r="F41" s="126">
        <f t="shared" si="0"/>
        <v>0</v>
      </c>
    </row>
    <row r="42" spans="1:6" ht="18.75">
      <c r="A42" s="101"/>
      <c r="B42" s="104"/>
      <c r="C42" s="39" t="s">
        <v>16</v>
      </c>
      <c r="D42" s="90"/>
      <c r="E42" s="133" t="s">
        <v>62</v>
      </c>
      <c r="F42" s="126">
        <f t="shared" si="0"/>
        <v>0</v>
      </c>
    </row>
    <row r="43" spans="1:6" ht="18.75">
      <c r="A43" s="106"/>
      <c r="B43" s="104"/>
      <c r="C43" s="39" t="s">
        <v>16</v>
      </c>
      <c r="D43" s="90"/>
      <c r="E43" s="133" t="s">
        <v>62</v>
      </c>
      <c r="F43" s="126">
        <f t="shared" si="0"/>
        <v>0</v>
      </c>
    </row>
    <row r="44" spans="1:6" ht="18.75">
      <c r="A44" s="106"/>
      <c r="B44" s="104"/>
      <c r="C44" s="39" t="s">
        <v>6</v>
      </c>
      <c r="D44" s="90"/>
      <c r="E44" s="39" t="s">
        <v>61</v>
      </c>
      <c r="F44" s="126">
        <f t="shared" si="0"/>
        <v>0</v>
      </c>
    </row>
    <row r="45" spans="1:6" ht="18.75">
      <c r="A45" s="106"/>
      <c r="B45" s="104"/>
      <c r="C45" s="39" t="s">
        <v>6</v>
      </c>
      <c r="D45" s="90"/>
      <c r="E45" s="39" t="s">
        <v>61</v>
      </c>
      <c r="F45" s="126">
        <f t="shared" si="0"/>
        <v>0</v>
      </c>
    </row>
    <row r="46" spans="1:6" ht="18.75">
      <c r="A46" s="102"/>
      <c r="B46" s="104"/>
      <c r="C46" s="39" t="s">
        <v>6</v>
      </c>
      <c r="D46" s="92"/>
      <c r="E46" s="39" t="s">
        <v>61</v>
      </c>
      <c r="F46" s="126">
        <f>B46*D46</f>
        <v>0</v>
      </c>
    </row>
    <row r="47" spans="1:6" ht="18.75">
      <c r="A47" s="102"/>
      <c r="B47" s="104"/>
      <c r="C47" s="39" t="s">
        <v>6</v>
      </c>
      <c r="D47" s="92"/>
      <c r="E47" s="39" t="s">
        <v>61</v>
      </c>
      <c r="F47" s="126">
        <f>B47*D47</f>
        <v>0</v>
      </c>
    </row>
    <row r="48" spans="1:6" ht="18.75">
      <c r="A48" s="102"/>
      <c r="B48" s="104"/>
      <c r="C48" s="39" t="s">
        <v>16</v>
      </c>
      <c r="D48" s="92"/>
      <c r="E48" s="133" t="s">
        <v>62</v>
      </c>
      <c r="F48" s="126">
        <f>B48*D48</f>
        <v>0</v>
      </c>
    </row>
    <row r="49" spans="1:6" ht="19.5" thickBot="1">
      <c r="A49" s="103"/>
      <c r="B49" s="105"/>
      <c r="C49" s="44" t="s">
        <v>16</v>
      </c>
      <c r="D49" s="96"/>
      <c r="E49" s="134" t="s">
        <v>62</v>
      </c>
      <c r="F49" s="127">
        <f t="shared" si="0"/>
        <v>0</v>
      </c>
    </row>
    <row r="50" spans="1:6" ht="20.25" thickBot="1">
      <c r="A50" s="136" t="s">
        <v>133</v>
      </c>
      <c r="B50" s="62"/>
      <c r="C50" s="62"/>
      <c r="D50" s="62"/>
      <c r="E50" s="63" t="s">
        <v>64</v>
      </c>
      <c r="F50" s="64">
        <f>SUM(F12:F49)</f>
        <v>0</v>
      </c>
    </row>
    <row r="51" spans="1:6" ht="19.5" customHeight="1" thickBot="1">
      <c r="A51" s="49" t="s">
        <v>119</v>
      </c>
      <c r="B51" s="109"/>
      <c r="C51" s="50"/>
      <c r="D51" s="109"/>
      <c r="E51" s="120"/>
      <c r="F51" s="125"/>
    </row>
    <row r="52" spans="1:6" ht="19.5" customHeight="1">
      <c r="A52" s="107" t="s">
        <v>23</v>
      </c>
      <c r="B52" s="99"/>
      <c r="C52" s="97" t="s">
        <v>6</v>
      </c>
      <c r="D52" s="58"/>
      <c r="E52" s="97" t="s">
        <v>59</v>
      </c>
      <c r="F52" s="126">
        <f>B52*D52</f>
        <v>0</v>
      </c>
    </row>
    <row r="53" spans="1:6" ht="19.5" customHeight="1">
      <c r="A53" s="107" t="s">
        <v>21</v>
      </c>
      <c r="B53" s="100"/>
      <c r="C53" s="97" t="s">
        <v>22</v>
      </c>
      <c r="D53" s="59"/>
      <c r="E53" s="97" t="s">
        <v>28</v>
      </c>
      <c r="F53" s="126">
        <f>B53*D53</f>
        <v>0</v>
      </c>
    </row>
    <row r="54" spans="1:6" ht="19.5" customHeight="1">
      <c r="A54" s="108" t="s">
        <v>75</v>
      </c>
      <c r="B54" s="100"/>
      <c r="C54" s="97" t="s">
        <v>74</v>
      </c>
      <c r="D54" s="59"/>
      <c r="E54" s="97" t="s">
        <v>130</v>
      </c>
      <c r="F54" s="126">
        <f>B54*D54</f>
        <v>0</v>
      </c>
    </row>
    <row r="55" spans="1:6" ht="19.5" customHeight="1" thickBot="1">
      <c r="A55" s="116" t="s">
        <v>94</v>
      </c>
      <c r="B55" s="100"/>
      <c r="C55" s="98" t="s">
        <v>74</v>
      </c>
      <c r="D55" s="59"/>
      <c r="E55" s="98" t="s">
        <v>130</v>
      </c>
      <c r="F55" s="126">
        <f>B55*D55</f>
        <v>0</v>
      </c>
    </row>
    <row r="56" spans="1:6" ht="19.5" customHeight="1">
      <c r="A56" s="118"/>
      <c r="B56" s="111"/>
      <c r="C56" s="113"/>
      <c r="D56" s="92"/>
      <c r="E56" s="121"/>
      <c r="F56" s="126">
        <f t="shared" si="0"/>
        <v>0</v>
      </c>
    </row>
    <row r="57" spans="1:6" ht="19.5" customHeight="1">
      <c r="A57" s="102"/>
      <c r="B57" s="111"/>
      <c r="C57" s="114"/>
      <c r="D57" s="92"/>
      <c r="E57" s="122"/>
      <c r="F57" s="126">
        <f t="shared" si="0"/>
        <v>0</v>
      </c>
    </row>
    <row r="58" spans="1:6" ht="19.5" customHeight="1">
      <c r="A58" s="102"/>
      <c r="B58" s="111"/>
      <c r="C58" s="114"/>
      <c r="D58" s="92"/>
      <c r="E58" s="122"/>
      <c r="F58" s="126">
        <f t="shared" si="0"/>
        <v>0</v>
      </c>
    </row>
    <row r="59" spans="1:6" ht="19.5" customHeight="1" thickBot="1">
      <c r="A59" s="103"/>
      <c r="B59" s="112"/>
      <c r="C59" s="115"/>
      <c r="D59" s="96"/>
      <c r="E59" s="123"/>
      <c r="F59" s="127">
        <f>B59*D59</f>
        <v>0</v>
      </c>
    </row>
    <row r="60" spans="1:6" ht="19.5" customHeight="1" thickBot="1">
      <c r="A60" s="117" t="s">
        <v>60</v>
      </c>
      <c r="B60" s="110"/>
      <c r="C60" s="110"/>
      <c r="D60" s="110"/>
      <c r="E60" s="119" t="s">
        <v>64</v>
      </c>
      <c r="F60" s="124">
        <f>SUM(F52:F59)</f>
        <v>0</v>
      </c>
    </row>
    <row r="61" spans="1:6" ht="19.5" customHeight="1" thickBot="1">
      <c r="A61" s="169" t="s">
        <v>121</v>
      </c>
      <c r="B61" s="170"/>
      <c r="C61" s="170"/>
      <c r="D61" s="171"/>
      <c r="E61" s="63" t="s">
        <v>64</v>
      </c>
      <c r="F61" s="138">
        <f>F60+F50</f>
        <v>0</v>
      </c>
    </row>
    <row r="62" spans="1:6" ht="19.5" customHeight="1">
      <c r="A62" s="153"/>
      <c r="B62" s="154"/>
      <c r="C62" s="154"/>
      <c r="D62" s="154"/>
      <c r="E62" s="154"/>
      <c r="F62" s="155"/>
    </row>
    <row r="63" spans="1:6" ht="18.75">
      <c r="A63" s="7" t="s">
        <v>122</v>
      </c>
      <c r="B63" s="172"/>
      <c r="C63" s="173"/>
      <c r="D63" s="173"/>
      <c r="E63" s="173"/>
      <c r="F63" s="174"/>
    </row>
    <row r="64" spans="1:6" ht="18.75">
      <c r="A64" s="45" t="s">
        <v>45</v>
      </c>
      <c r="B64" s="11">
        <v>2</v>
      </c>
      <c r="C64" s="9" t="s">
        <v>4</v>
      </c>
      <c r="D64" s="12"/>
      <c r="E64" s="13" t="s">
        <v>57</v>
      </c>
      <c r="F64" s="8">
        <f t="shared" si="0"/>
        <v>0</v>
      </c>
    </row>
    <row r="65" spans="1:6" ht="18.75">
      <c r="A65" s="45" t="s">
        <v>75</v>
      </c>
      <c r="B65" s="11"/>
      <c r="C65" s="9" t="s">
        <v>4</v>
      </c>
      <c r="D65" s="12"/>
      <c r="E65" s="13" t="s">
        <v>57</v>
      </c>
      <c r="F65" s="8">
        <f t="shared" si="0"/>
        <v>0</v>
      </c>
    </row>
    <row r="66" spans="1:6" ht="18.75">
      <c r="A66" s="45" t="s">
        <v>46</v>
      </c>
      <c r="B66" s="11">
        <v>1</v>
      </c>
      <c r="C66" s="9" t="s">
        <v>4</v>
      </c>
      <c r="D66" s="12"/>
      <c r="E66" s="13" t="s">
        <v>57</v>
      </c>
      <c r="F66" s="8">
        <f t="shared" si="0"/>
        <v>0</v>
      </c>
    </row>
    <row r="67" spans="1:6" ht="18.75">
      <c r="A67" s="45" t="s">
        <v>95</v>
      </c>
      <c r="B67" s="11">
        <v>1</v>
      </c>
      <c r="C67" s="9" t="s">
        <v>4</v>
      </c>
      <c r="D67" s="12"/>
      <c r="E67" s="13" t="s">
        <v>57</v>
      </c>
      <c r="F67" s="8">
        <f t="shared" si="0"/>
        <v>0</v>
      </c>
    </row>
    <row r="68" spans="1:6" ht="18.75">
      <c r="A68" s="45" t="s">
        <v>47</v>
      </c>
      <c r="B68" s="11">
        <v>3</v>
      </c>
      <c r="C68" s="9" t="s">
        <v>4</v>
      </c>
      <c r="D68" s="12"/>
      <c r="E68" s="13" t="s">
        <v>57</v>
      </c>
      <c r="F68" s="8">
        <f t="shared" si="0"/>
        <v>0</v>
      </c>
    </row>
    <row r="69" spans="1:6" ht="18.75">
      <c r="A69" s="45" t="s">
        <v>48</v>
      </c>
      <c r="B69" s="11"/>
      <c r="C69" s="9" t="s">
        <v>4</v>
      </c>
      <c r="D69" s="12"/>
      <c r="E69" s="13" t="s">
        <v>57</v>
      </c>
      <c r="F69" s="8">
        <f t="shared" si="0"/>
        <v>0</v>
      </c>
    </row>
    <row r="70" spans="1:6" ht="18.75">
      <c r="A70" s="45" t="s">
        <v>49</v>
      </c>
      <c r="B70" s="11">
        <v>1</v>
      </c>
      <c r="C70" s="9" t="s">
        <v>4</v>
      </c>
      <c r="D70" s="12"/>
      <c r="E70" s="13" t="s">
        <v>57</v>
      </c>
      <c r="F70" s="8">
        <f t="shared" si="0"/>
        <v>0</v>
      </c>
    </row>
    <row r="71" spans="1:6" ht="18.75">
      <c r="A71" s="45" t="s">
        <v>50</v>
      </c>
      <c r="B71" s="11">
        <v>2</v>
      </c>
      <c r="C71" s="9" t="s">
        <v>4</v>
      </c>
      <c r="D71" s="12"/>
      <c r="E71" s="13" t="s">
        <v>57</v>
      </c>
      <c r="F71" s="8">
        <f t="shared" si="0"/>
        <v>0</v>
      </c>
    </row>
    <row r="72" spans="1:6" ht="18.75">
      <c r="A72" s="45" t="s">
        <v>51</v>
      </c>
      <c r="B72" s="11">
        <v>1</v>
      </c>
      <c r="C72" s="9" t="s">
        <v>4</v>
      </c>
      <c r="D72" s="12"/>
      <c r="E72" s="13" t="s">
        <v>57</v>
      </c>
      <c r="F72" s="8">
        <f t="shared" si="0"/>
        <v>0</v>
      </c>
    </row>
    <row r="73" spans="1:6" ht="18.75">
      <c r="A73" s="45" t="s">
        <v>54</v>
      </c>
      <c r="B73" s="11">
        <v>6</v>
      </c>
      <c r="C73" s="9" t="s">
        <v>4</v>
      </c>
      <c r="D73" s="12"/>
      <c r="E73" s="13" t="s">
        <v>57</v>
      </c>
      <c r="F73" s="8">
        <f t="shared" si="0"/>
        <v>0</v>
      </c>
    </row>
    <row r="74" spans="1:6" ht="18.75">
      <c r="A74" s="45" t="s">
        <v>55</v>
      </c>
      <c r="B74" s="11">
        <v>5</v>
      </c>
      <c r="C74" s="9" t="s">
        <v>4</v>
      </c>
      <c r="D74" s="12"/>
      <c r="E74" s="13" t="s">
        <v>57</v>
      </c>
      <c r="F74" s="8">
        <f t="shared" si="0"/>
        <v>0</v>
      </c>
    </row>
    <row r="75" spans="1:6" ht="18.75">
      <c r="A75" s="45" t="s">
        <v>56</v>
      </c>
      <c r="B75" s="11">
        <v>5</v>
      </c>
      <c r="C75" s="9" t="s">
        <v>4</v>
      </c>
      <c r="D75" s="12"/>
      <c r="E75" s="13" t="s">
        <v>57</v>
      </c>
      <c r="F75" s="8">
        <f t="shared" si="0"/>
        <v>0</v>
      </c>
    </row>
    <row r="76" spans="1:6" ht="18.75">
      <c r="A76" s="45" t="s">
        <v>52</v>
      </c>
      <c r="B76" s="11">
        <v>1</v>
      </c>
      <c r="C76" s="9" t="s">
        <v>4</v>
      </c>
      <c r="D76" s="12"/>
      <c r="E76" s="13" t="s">
        <v>57</v>
      </c>
      <c r="F76" s="8">
        <f t="shared" si="0"/>
        <v>0</v>
      </c>
    </row>
    <row r="77" spans="1:6" ht="18.75">
      <c r="A77" s="45" t="s">
        <v>53</v>
      </c>
      <c r="B77" s="11"/>
      <c r="C77" s="9" t="s">
        <v>4</v>
      </c>
      <c r="D77" s="12"/>
      <c r="E77" s="13" t="s">
        <v>57</v>
      </c>
      <c r="F77" s="46">
        <f t="shared" si="0"/>
        <v>0</v>
      </c>
    </row>
    <row r="78" spans="1:6" ht="18.75">
      <c r="A78" s="45" t="s">
        <v>98</v>
      </c>
      <c r="B78" s="11">
        <v>5</v>
      </c>
      <c r="C78" s="9" t="s">
        <v>4</v>
      </c>
      <c r="D78" s="12"/>
      <c r="E78" s="13" t="s">
        <v>57</v>
      </c>
      <c r="F78" s="46">
        <f t="shared" si="0"/>
        <v>0</v>
      </c>
    </row>
    <row r="79" spans="1:6" ht="18.75">
      <c r="A79" s="45" t="s">
        <v>96</v>
      </c>
      <c r="B79" s="11"/>
      <c r="C79" s="9" t="s">
        <v>4</v>
      </c>
      <c r="D79" s="12"/>
      <c r="E79" s="13" t="s">
        <v>57</v>
      </c>
      <c r="F79" s="46">
        <f t="shared" si="0"/>
        <v>0</v>
      </c>
    </row>
    <row r="80" spans="1:6" ht="18.75">
      <c r="A80" s="88"/>
      <c r="B80" s="11"/>
      <c r="C80" s="9" t="s">
        <v>4</v>
      </c>
      <c r="D80" s="12"/>
      <c r="E80" s="13" t="s">
        <v>57</v>
      </c>
      <c r="F80" s="46">
        <f t="shared" si="0"/>
        <v>0</v>
      </c>
    </row>
    <row r="81" spans="1:8" ht="18.75">
      <c r="A81" s="88"/>
      <c r="B81" s="11"/>
      <c r="C81" s="9" t="s">
        <v>4</v>
      </c>
      <c r="D81" s="12"/>
      <c r="E81" s="13" t="s">
        <v>57</v>
      </c>
      <c r="F81" s="46">
        <f t="shared" si="0"/>
        <v>0</v>
      </c>
      <c r="H81" s="60"/>
    </row>
    <row r="82" spans="1:6" ht="18.75">
      <c r="A82" s="88"/>
      <c r="B82" s="11"/>
      <c r="C82" s="9" t="s">
        <v>4</v>
      </c>
      <c r="D82" s="12"/>
      <c r="E82" s="13" t="s">
        <v>57</v>
      </c>
      <c r="F82" s="46">
        <f t="shared" si="0"/>
        <v>0</v>
      </c>
    </row>
    <row r="83" spans="1:6" ht="19.5" thickBot="1">
      <c r="A83" s="89"/>
      <c r="B83" s="16"/>
      <c r="C83" s="9" t="s">
        <v>4</v>
      </c>
      <c r="D83" s="17"/>
      <c r="E83" s="13" t="s">
        <v>57</v>
      </c>
      <c r="F83" s="46">
        <f t="shared" si="0"/>
        <v>0</v>
      </c>
    </row>
    <row r="84" spans="1:6" ht="20.25" thickBot="1">
      <c r="A84" s="183" t="s">
        <v>123</v>
      </c>
      <c r="B84" s="184"/>
      <c r="C84" s="184"/>
      <c r="D84" s="185"/>
      <c r="E84" s="139" t="s">
        <v>64</v>
      </c>
      <c r="F84" s="140">
        <f>SUM(F64:F83)</f>
        <v>0</v>
      </c>
    </row>
    <row r="85" spans="1:6" ht="19.5" thickBot="1">
      <c r="A85" s="150"/>
      <c r="B85" s="151"/>
      <c r="C85" s="151"/>
      <c r="D85" s="151"/>
      <c r="E85" s="151"/>
      <c r="F85" s="152"/>
    </row>
    <row r="86" spans="1:6" ht="19.5" thickBot="1">
      <c r="A86" s="159" t="s">
        <v>124</v>
      </c>
      <c r="B86" s="160"/>
      <c r="C86" s="160"/>
      <c r="D86" s="160"/>
      <c r="E86" s="160"/>
      <c r="F86" s="161"/>
    </row>
    <row r="87" spans="1:6" ht="18.75">
      <c r="A87" s="65" t="s">
        <v>113</v>
      </c>
      <c r="B87" s="66"/>
      <c r="C87" s="67" t="s">
        <v>24</v>
      </c>
      <c r="D87" s="68">
        <v>604</v>
      </c>
      <c r="E87" s="67" t="s">
        <v>63</v>
      </c>
      <c r="F87" s="69">
        <f t="shared" si="0"/>
        <v>0</v>
      </c>
    </row>
    <row r="88" spans="1:6" ht="18.75">
      <c r="A88" s="10" t="s">
        <v>100</v>
      </c>
      <c r="B88" s="61"/>
      <c r="C88" s="19" t="s">
        <v>24</v>
      </c>
      <c r="D88" s="22">
        <v>164</v>
      </c>
      <c r="E88" s="19" t="s">
        <v>63</v>
      </c>
      <c r="F88" s="8">
        <f t="shared" si="0"/>
        <v>0</v>
      </c>
    </row>
    <row r="89" spans="1:6" ht="18.75">
      <c r="A89" s="10" t="s">
        <v>25</v>
      </c>
      <c r="B89" s="21"/>
      <c r="C89" s="19" t="s">
        <v>71</v>
      </c>
      <c r="D89" s="22"/>
      <c r="E89" s="19" t="s">
        <v>72</v>
      </c>
      <c r="F89" s="15">
        <f t="shared" si="0"/>
        <v>0</v>
      </c>
    </row>
    <row r="90" spans="1:6" ht="18.75">
      <c r="A90" s="10" t="s">
        <v>114</v>
      </c>
      <c r="B90" s="21"/>
      <c r="C90" s="71"/>
      <c r="D90" s="22"/>
      <c r="E90" s="71"/>
      <c r="F90" s="15">
        <f t="shared" si="0"/>
        <v>0</v>
      </c>
    </row>
    <row r="91" spans="1:6" ht="18.75">
      <c r="A91" s="10" t="s">
        <v>115</v>
      </c>
      <c r="B91" s="21"/>
      <c r="C91" s="71"/>
      <c r="D91" s="22"/>
      <c r="E91" s="71"/>
      <c r="F91" s="15">
        <f t="shared" si="0"/>
        <v>0</v>
      </c>
    </row>
    <row r="92" spans="1:6" ht="18.75">
      <c r="A92" s="10" t="s">
        <v>116</v>
      </c>
      <c r="B92" s="21"/>
      <c r="C92" s="71"/>
      <c r="D92" s="22"/>
      <c r="E92" s="71"/>
      <c r="F92" s="15">
        <f t="shared" si="0"/>
        <v>0</v>
      </c>
    </row>
    <row r="93" spans="1:6" ht="18.75">
      <c r="A93" s="10" t="s">
        <v>73</v>
      </c>
      <c r="B93" s="21"/>
      <c r="C93" s="9" t="s">
        <v>24</v>
      </c>
      <c r="D93" s="22"/>
      <c r="E93" s="9" t="s">
        <v>63</v>
      </c>
      <c r="F93" s="15">
        <f t="shared" si="0"/>
        <v>0</v>
      </c>
    </row>
    <row r="94" spans="1:6" ht="18.75">
      <c r="A94" s="10" t="s">
        <v>102</v>
      </c>
      <c r="B94" s="21"/>
      <c r="C94" s="9" t="s">
        <v>24</v>
      </c>
      <c r="D94" s="22"/>
      <c r="E94" s="9" t="s">
        <v>63</v>
      </c>
      <c r="F94" s="15">
        <f t="shared" si="0"/>
        <v>0</v>
      </c>
    </row>
    <row r="95" spans="1:6" ht="18.75">
      <c r="A95" s="72"/>
      <c r="B95" s="74"/>
      <c r="C95" s="71"/>
      <c r="D95" s="75"/>
      <c r="E95" s="71"/>
      <c r="F95" s="15">
        <f t="shared" si="0"/>
        <v>0</v>
      </c>
    </row>
    <row r="96" spans="1:6" ht="18.75">
      <c r="A96" s="72"/>
      <c r="B96" s="74"/>
      <c r="C96" s="76"/>
      <c r="D96" s="75"/>
      <c r="E96" s="76"/>
      <c r="F96" s="8">
        <f>B96*D96</f>
        <v>0</v>
      </c>
    </row>
    <row r="97" spans="1:6" ht="19.5" thickBot="1">
      <c r="A97" s="73"/>
      <c r="B97" s="77"/>
      <c r="C97" s="78"/>
      <c r="D97" s="79"/>
      <c r="E97" s="78"/>
      <c r="F97" s="70">
        <f t="shared" si="0"/>
        <v>0</v>
      </c>
    </row>
    <row r="98" spans="1:6" ht="19.5" thickBot="1">
      <c r="A98" s="169" t="s">
        <v>125</v>
      </c>
      <c r="B98" s="170"/>
      <c r="C98" s="170"/>
      <c r="D98" s="171"/>
      <c r="E98" s="141" t="s">
        <v>64</v>
      </c>
      <c r="F98" s="138">
        <f>SUM(F87:F97)</f>
        <v>0</v>
      </c>
    </row>
    <row r="99" spans="1:6" ht="19.5" thickBot="1">
      <c r="A99" s="156"/>
      <c r="B99" s="157"/>
      <c r="C99" s="157"/>
      <c r="D99" s="157"/>
      <c r="E99" s="157"/>
      <c r="F99" s="158"/>
    </row>
    <row r="100" spans="1:6" ht="19.5" thickBot="1">
      <c r="A100" s="159" t="s">
        <v>126</v>
      </c>
      <c r="B100" s="160"/>
      <c r="C100" s="160"/>
      <c r="D100" s="160"/>
      <c r="E100" s="160"/>
      <c r="F100" s="161"/>
    </row>
    <row r="101" spans="1:6" ht="18.75">
      <c r="A101" s="24" t="s">
        <v>104</v>
      </c>
      <c r="B101" s="18">
        <v>2000</v>
      </c>
      <c r="C101" s="19" t="s">
        <v>26</v>
      </c>
      <c r="D101" s="5"/>
      <c r="E101" s="19" t="s">
        <v>27</v>
      </c>
      <c r="F101" s="20">
        <f aca="true" t="shared" si="2" ref="F101:F107">B101*D101</f>
        <v>0</v>
      </c>
    </row>
    <row r="102" spans="1:6" ht="18.75">
      <c r="A102" s="6" t="s">
        <v>105</v>
      </c>
      <c r="B102" s="21">
        <v>1500</v>
      </c>
      <c r="C102" s="9" t="s">
        <v>22</v>
      </c>
      <c r="D102" s="22"/>
      <c r="E102" s="9" t="s">
        <v>28</v>
      </c>
      <c r="F102" s="8">
        <f t="shared" si="2"/>
        <v>0</v>
      </c>
    </row>
    <row r="103" spans="1:6" ht="18.75">
      <c r="A103" s="25" t="s">
        <v>68</v>
      </c>
      <c r="B103" s="26">
        <v>50</v>
      </c>
      <c r="C103" s="14" t="s">
        <v>16</v>
      </c>
      <c r="D103" s="27"/>
      <c r="E103" s="14" t="s">
        <v>62</v>
      </c>
      <c r="F103" s="15">
        <f t="shared" si="2"/>
        <v>0</v>
      </c>
    </row>
    <row r="104" spans="1:6" ht="18.75">
      <c r="A104" s="25" t="s">
        <v>103</v>
      </c>
      <c r="B104" s="21"/>
      <c r="C104" s="9"/>
      <c r="D104" s="22"/>
      <c r="E104" s="9"/>
      <c r="F104" s="15">
        <f t="shared" si="2"/>
        <v>0</v>
      </c>
    </row>
    <row r="105" spans="1:6" ht="18.75">
      <c r="A105" s="80"/>
      <c r="B105" s="74"/>
      <c r="C105" s="76"/>
      <c r="D105" s="75"/>
      <c r="E105" s="76"/>
      <c r="F105" s="15">
        <f t="shared" si="2"/>
        <v>0</v>
      </c>
    </row>
    <row r="106" spans="1:6" ht="18.75">
      <c r="A106" s="80"/>
      <c r="B106" s="74"/>
      <c r="C106" s="76"/>
      <c r="D106" s="75"/>
      <c r="E106" s="76"/>
      <c r="F106" s="15">
        <f t="shared" si="2"/>
        <v>0</v>
      </c>
    </row>
    <row r="107" spans="1:6" ht="19.5" thickBot="1">
      <c r="A107" s="81"/>
      <c r="B107" s="82"/>
      <c r="C107" s="83"/>
      <c r="D107" s="84"/>
      <c r="E107" s="83"/>
      <c r="F107" s="15">
        <f t="shared" si="2"/>
        <v>0</v>
      </c>
    </row>
    <row r="108" spans="1:6" ht="19.5" thickBot="1">
      <c r="A108" s="169" t="s">
        <v>127</v>
      </c>
      <c r="B108" s="170"/>
      <c r="C108" s="170"/>
      <c r="D108" s="171"/>
      <c r="E108" s="141" t="s">
        <v>64</v>
      </c>
      <c r="F108" s="138">
        <f>SUM(F99:F103)</f>
        <v>0</v>
      </c>
    </row>
    <row r="109" spans="1:6" ht="19.5" thickBot="1">
      <c r="A109" s="162"/>
      <c r="B109" s="163"/>
      <c r="C109" s="163"/>
      <c r="D109" s="163"/>
      <c r="E109" s="163"/>
      <c r="F109" s="164"/>
    </row>
    <row r="110" spans="1:6" ht="19.5" thickBot="1">
      <c r="A110" s="159" t="s">
        <v>128</v>
      </c>
      <c r="B110" s="160"/>
      <c r="C110" s="160"/>
      <c r="D110" s="160"/>
      <c r="E110" s="160"/>
      <c r="F110" s="161"/>
    </row>
    <row r="111" spans="1:6" ht="18.75">
      <c r="A111" s="85" t="s">
        <v>69</v>
      </c>
      <c r="B111" s="209">
        <v>0.145</v>
      </c>
      <c r="C111" s="209"/>
      <c r="D111" s="195"/>
      <c r="E111" s="196"/>
      <c r="F111" s="86"/>
    </row>
    <row r="112" spans="1:6" ht="18.75">
      <c r="A112" s="6" t="s">
        <v>29</v>
      </c>
      <c r="B112" s="166">
        <v>0.01</v>
      </c>
      <c r="C112" s="166"/>
      <c r="D112" s="197"/>
      <c r="E112" s="198"/>
      <c r="F112" s="28"/>
    </row>
    <row r="113" spans="1:6" ht="18.75">
      <c r="A113" s="24" t="s">
        <v>101</v>
      </c>
      <c r="B113" s="165">
        <v>0.145</v>
      </c>
      <c r="C113" s="165"/>
      <c r="D113" s="197"/>
      <c r="E113" s="198"/>
      <c r="F113" s="47"/>
    </row>
    <row r="114" spans="1:6" ht="18.75">
      <c r="A114" s="24" t="s">
        <v>120</v>
      </c>
      <c r="B114" s="167">
        <v>0.33</v>
      </c>
      <c r="C114" s="168"/>
      <c r="D114" s="197"/>
      <c r="E114" s="198"/>
      <c r="F114" s="47"/>
    </row>
    <row r="115" spans="1:6" ht="19.5" thickBot="1">
      <c r="A115" s="73"/>
      <c r="B115" s="208"/>
      <c r="C115" s="208"/>
      <c r="D115" s="199"/>
      <c r="E115" s="200"/>
      <c r="F115" s="87"/>
    </row>
    <row r="116" spans="1:6" ht="19.5" thickBot="1">
      <c r="A116" s="169" t="s">
        <v>129</v>
      </c>
      <c r="B116" s="170"/>
      <c r="C116" s="170"/>
      <c r="D116" s="171"/>
      <c r="E116" s="142" t="s">
        <v>64</v>
      </c>
      <c r="F116" s="138">
        <f>SUM(F111:F115)</f>
        <v>0</v>
      </c>
    </row>
    <row r="117" spans="1:6" ht="19.5" thickBot="1">
      <c r="A117" s="205"/>
      <c r="B117" s="206"/>
      <c r="C117" s="206"/>
      <c r="D117" s="206"/>
      <c r="E117" s="206"/>
      <c r="F117" s="207"/>
    </row>
    <row r="118" spans="1:6" ht="19.5" thickBot="1">
      <c r="A118" s="159" t="s">
        <v>65</v>
      </c>
      <c r="B118" s="160"/>
      <c r="C118" s="160"/>
      <c r="D118" s="160"/>
      <c r="E118" s="160"/>
      <c r="F118" s="190"/>
    </row>
    <row r="119" spans="1:6" ht="18.75">
      <c r="A119" s="29" t="s">
        <v>30</v>
      </c>
      <c r="B119" s="186"/>
      <c r="C119" s="187"/>
      <c r="D119" s="187"/>
      <c r="E119" s="187"/>
      <c r="F119" s="144"/>
    </row>
    <row r="120" spans="1:6" ht="18.75">
      <c r="A120" s="30" t="s">
        <v>117</v>
      </c>
      <c r="B120" s="188"/>
      <c r="C120" s="189"/>
      <c r="D120" s="189"/>
      <c r="E120" s="189"/>
      <c r="F120" s="145"/>
    </row>
    <row r="121" spans="1:6" ht="18.75">
      <c r="A121" s="30" t="s">
        <v>39</v>
      </c>
      <c r="B121" s="188"/>
      <c r="C121" s="189"/>
      <c r="D121" s="189"/>
      <c r="E121" s="189"/>
      <c r="F121" s="145"/>
    </row>
    <row r="122" spans="1:6" ht="18.75">
      <c r="A122" s="31" t="s">
        <v>44</v>
      </c>
      <c r="B122" s="188"/>
      <c r="C122" s="189"/>
      <c r="D122" s="189"/>
      <c r="E122" s="189"/>
      <c r="F122" s="145"/>
    </row>
    <row r="123" spans="1:6" ht="18.75">
      <c r="A123" s="30" t="s">
        <v>31</v>
      </c>
      <c r="B123" s="188"/>
      <c r="C123" s="189"/>
      <c r="D123" s="189"/>
      <c r="E123" s="189"/>
      <c r="F123" s="145"/>
    </row>
    <row r="124" spans="1:6" ht="18.75">
      <c r="A124" s="30" t="s">
        <v>32</v>
      </c>
      <c r="B124" s="188"/>
      <c r="C124" s="189"/>
      <c r="D124" s="189"/>
      <c r="E124" s="189"/>
      <c r="F124" s="145"/>
    </row>
    <row r="125" spans="1:6" ht="18.75">
      <c r="A125" s="30" t="s">
        <v>33</v>
      </c>
      <c r="B125" s="188"/>
      <c r="C125" s="189"/>
      <c r="D125" s="189"/>
      <c r="E125" s="189"/>
      <c r="F125" s="145"/>
    </row>
    <row r="126" spans="1:6" ht="18.75">
      <c r="A126" s="31" t="s">
        <v>112</v>
      </c>
      <c r="B126" s="188"/>
      <c r="C126" s="189"/>
      <c r="D126" s="189"/>
      <c r="E126" s="189"/>
      <c r="F126" s="146"/>
    </row>
    <row r="127" spans="1:6" ht="18.75">
      <c r="A127" s="57" t="s">
        <v>111</v>
      </c>
      <c r="B127" s="188"/>
      <c r="C127" s="189"/>
      <c r="D127" s="189"/>
      <c r="E127" s="189"/>
      <c r="F127" s="146"/>
    </row>
    <row r="128" spans="1:6" ht="18.75">
      <c r="A128" s="57" t="s">
        <v>110</v>
      </c>
      <c r="B128" s="188"/>
      <c r="C128" s="189"/>
      <c r="D128" s="189"/>
      <c r="E128" s="189"/>
      <c r="F128" s="146"/>
    </row>
    <row r="129" spans="1:6" ht="18.75">
      <c r="A129" s="57" t="s">
        <v>118</v>
      </c>
      <c r="B129" s="188"/>
      <c r="C129" s="189"/>
      <c r="D129" s="189"/>
      <c r="E129" s="189"/>
      <c r="F129" s="146"/>
    </row>
    <row r="130" spans="1:6" ht="18.75">
      <c r="A130" s="57" t="s">
        <v>106</v>
      </c>
      <c r="B130" s="188"/>
      <c r="C130" s="189"/>
      <c r="D130" s="189"/>
      <c r="E130" s="189"/>
      <c r="F130" s="146"/>
    </row>
    <row r="131" spans="1:6" ht="18.75">
      <c r="A131" s="57" t="s">
        <v>107</v>
      </c>
      <c r="B131" s="188"/>
      <c r="C131" s="189"/>
      <c r="D131" s="189"/>
      <c r="E131" s="189"/>
      <c r="F131" s="146"/>
    </row>
    <row r="132" spans="1:6" ht="18.75">
      <c r="A132" s="56" t="s">
        <v>108</v>
      </c>
      <c r="B132" s="188"/>
      <c r="C132" s="189"/>
      <c r="D132" s="189"/>
      <c r="E132" s="189"/>
      <c r="F132" s="146"/>
    </row>
    <row r="133" spans="1:6" ht="18.75">
      <c r="A133" s="148" t="s">
        <v>109</v>
      </c>
      <c r="B133" s="188"/>
      <c r="C133" s="189"/>
      <c r="D133" s="189"/>
      <c r="E133" s="189"/>
      <c r="F133" s="146"/>
    </row>
    <row r="134" spans="1:6" ht="18.75">
      <c r="A134" s="149" t="s">
        <v>137</v>
      </c>
      <c r="B134" s="188"/>
      <c r="C134" s="189"/>
      <c r="D134" s="189"/>
      <c r="E134" s="189"/>
      <c r="F134" s="146"/>
    </row>
    <row r="135" spans="1:6" ht="18.75">
      <c r="A135" s="56"/>
      <c r="B135" s="188"/>
      <c r="C135" s="189"/>
      <c r="D135" s="189"/>
      <c r="E135" s="189"/>
      <c r="F135" s="146"/>
    </row>
    <row r="136" spans="1:6" ht="18.75">
      <c r="A136" s="56"/>
      <c r="B136" s="188"/>
      <c r="C136" s="189"/>
      <c r="D136" s="189"/>
      <c r="E136" s="189"/>
      <c r="F136" s="146"/>
    </row>
    <row r="137" spans="1:6" ht="18.75">
      <c r="A137" s="56"/>
      <c r="B137" s="188"/>
      <c r="C137" s="189"/>
      <c r="D137" s="189"/>
      <c r="E137" s="189"/>
      <c r="F137" s="146"/>
    </row>
    <row r="138" spans="1:6" ht="19.5" thickBot="1">
      <c r="A138" s="55"/>
      <c r="B138" s="188"/>
      <c r="C138" s="189"/>
      <c r="D138" s="189"/>
      <c r="E138" s="189"/>
      <c r="F138" s="147"/>
    </row>
    <row r="139" spans="1:6" ht="19.5" thickBot="1">
      <c r="A139" s="169" t="s">
        <v>66</v>
      </c>
      <c r="B139" s="170"/>
      <c r="C139" s="171"/>
      <c r="D139" s="181" t="s">
        <v>64</v>
      </c>
      <c r="E139" s="182"/>
      <c r="F139" s="143">
        <f>SUM(F119:F138)</f>
        <v>0</v>
      </c>
    </row>
    <row r="140" spans="1:6" ht="19.5" thickBot="1">
      <c r="A140" s="178"/>
      <c r="B140" s="179"/>
      <c r="C140" s="179"/>
      <c r="D140" s="179"/>
      <c r="E140" s="179"/>
      <c r="F140" s="180"/>
    </row>
    <row r="141" spans="1:6" ht="19.5" thickBot="1">
      <c r="A141" s="169" t="s">
        <v>34</v>
      </c>
      <c r="B141" s="170"/>
      <c r="C141" s="170"/>
      <c r="D141" s="171"/>
      <c r="E141" s="142" t="s">
        <v>64</v>
      </c>
      <c r="F141" s="138">
        <f>F116+F108+F98+F84+F61+F8+F6+F139</f>
        <v>0</v>
      </c>
    </row>
    <row r="142" spans="1:6" ht="19.5" thickBot="1">
      <c r="A142" s="201"/>
      <c r="B142" s="201"/>
      <c r="C142" s="201"/>
      <c r="D142" s="201"/>
      <c r="E142" s="201"/>
      <c r="F142" s="202"/>
    </row>
    <row r="143" spans="1:6" ht="19.5" thickBot="1">
      <c r="A143" s="210" t="s">
        <v>43</v>
      </c>
      <c r="B143" s="170"/>
      <c r="C143" s="170"/>
      <c r="D143" s="170"/>
      <c r="E143" s="170"/>
      <c r="F143" s="211"/>
    </row>
    <row r="144" spans="1:6" ht="18.75">
      <c r="A144" s="32" t="s">
        <v>36</v>
      </c>
      <c r="B144" s="33"/>
      <c r="C144" s="34" t="s">
        <v>6</v>
      </c>
      <c r="D144" s="191"/>
      <c r="E144" s="191"/>
      <c r="F144" s="203"/>
    </row>
    <row r="145" spans="1:6" ht="19.5" thickBot="1">
      <c r="A145" s="35" t="s">
        <v>35</v>
      </c>
      <c r="B145" s="36"/>
      <c r="C145" s="37" t="s">
        <v>61</v>
      </c>
      <c r="D145" s="193"/>
      <c r="E145" s="193"/>
      <c r="F145" s="204"/>
    </row>
    <row r="146" spans="1:6" ht="18.75">
      <c r="A146" s="38" t="s">
        <v>40</v>
      </c>
      <c r="B146" s="191"/>
      <c r="C146" s="39" t="s">
        <v>67</v>
      </c>
      <c r="D146" s="191"/>
      <c r="E146" s="191"/>
      <c r="F146" s="40">
        <f>B144*B145</f>
        <v>0</v>
      </c>
    </row>
    <row r="147" spans="1:6" ht="18.75">
      <c r="A147" s="38" t="s">
        <v>136</v>
      </c>
      <c r="B147" s="192"/>
      <c r="C147" s="39" t="s">
        <v>67</v>
      </c>
      <c r="D147" s="192"/>
      <c r="E147" s="192"/>
      <c r="F147" s="41"/>
    </row>
    <row r="148" spans="1:6" ht="18.75">
      <c r="A148" s="38"/>
      <c r="B148" s="192"/>
      <c r="C148" s="39" t="s">
        <v>67</v>
      </c>
      <c r="D148" s="192"/>
      <c r="E148" s="192"/>
      <c r="F148" s="41"/>
    </row>
    <row r="149" spans="1:6" ht="19.5" thickBot="1">
      <c r="A149" s="38" t="s">
        <v>41</v>
      </c>
      <c r="B149" s="192"/>
      <c r="C149" s="42" t="s">
        <v>67</v>
      </c>
      <c r="D149" s="192"/>
      <c r="E149" s="192"/>
      <c r="F149" s="4">
        <f>SUM(F146:F148)</f>
        <v>0</v>
      </c>
    </row>
    <row r="150" spans="1:6" ht="19.5" thickBot="1">
      <c r="A150" s="43" t="s">
        <v>37</v>
      </c>
      <c r="B150" s="193"/>
      <c r="C150" s="44" t="s">
        <v>67</v>
      </c>
      <c r="D150" s="193"/>
      <c r="E150" s="194"/>
      <c r="F150" s="48">
        <f>F149-F141</f>
        <v>0</v>
      </c>
    </row>
  </sheetData>
  <sheetProtection/>
  <mergeCells count="41">
    <mergeCell ref="D4:E4"/>
    <mergeCell ref="A5:F5"/>
    <mergeCell ref="A7:F7"/>
    <mergeCell ref="B11:F11"/>
    <mergeCell ref="B115:C115"/>
    <mergeCell ref="B111:C111"/>
    <mergeCell ref="A143:F143"/>
    <mergeCell ref="A141:D141"/>
    <mergeCell ref="A1:F1"/>
    <mergeCell ref="A86:F86"/>
    <mergeCell ref="A85:F85"/>
    <mergeCell ref="A2:F2"/>
    <mergeCell ref="A3:F3"/>
    <mergeCell ref="B4:C4"/>
    <mergeCell ref="B119:E138"/>
    <mergeCell ref="A108:D108"/>
    <mergeCell ref="A118:F118"/>
    <mergeCell ref="A98:D98"/>
    <mergeCell ref="B146:B150"/>
    <mergeCell ref="D146:E150"/>
    <mergeCell ref="D111:E115"/>
    <mergeCell ref="A142:F142"/>
    <mergeCell ref="D144:F145"/>
    <mergeCell ref="A117:F117"/>
    <mergeCell ref="B114:C114"/>
    <mergeCell ref="A61:D61"/>
    <mergeCell ref="B63:F63"/>
    <mergeCell ref="B10:F10"/>
    <mergeCell ref="A140:F140"/>
    <mergeCell ref="D139:E139"/>
    <mergeCell ref="A139:C139"/>
    <mergeCell ref="A84:D84"/>
    <mergeCell ref="A110:F110"/>
    <mergeCell ref="A116:D116"/>
    <mergeCell ref="A9:F9"/>
    <mergeCell ref="A62:F62"/>
    <mergeCell ref="A99:F99"/>
    <mergeCell ref="A100:F100"/>
    <mergeCell ref="A109:F109"/>
    <mergeCell ref="B113:C113"/>
    <mergeCell ref="B112:C112"/>
  </mergeCell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ejha</dc:creator>
  <cp:keywords/>
  <dc:description/>
  <cp:lastModifiedBy>Acer E1</cp:lastModifiedBy>
  <cp:lastPrinted>2015-06-09T09:50:09Z</cp:lastPrinted>
  <dcterms:created xsi:type="dcterms:W3CDTF">2007-01-02T07:05:38Z</dcterms:created>
  <dcterms:modified xsi:type="dcterms:W3CDTF">2017-12-28T19:46:41Z</dcterms:modified>
  <cp:category/>
  <cp:version/>
  <cp:contentType/>
  <cp:contentStatus/>
</cp:coreProperties>
</file>