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22" activeTab="1"/>
  </bookViews>
  <sheets>
    <sheet name="Talajvizsg_szaktanács" sheetId="1" r:id="rId1"/>
    <sheet name="Burley-Barnáné" sheetId="2" r:id="rId2"/>
  </sheets>
  <definedNames>
    <definedName name="_xlnm.Print_Area" localSheetId="1">'Burley-Barnáné'!$A$2:$AL$36</definedName>
  </definedNames>
  <calcPr fullCalcOnLoad="1"/>
</workbook>
</file>

<file path=xl/comments2.xml><?xml version="1.0" encoding="utf-8"?>
<comments xmlns="http://schemas.openxmlformats.org/spreadsheetml/2006/main">
  <authors>
    <author>Fekete Tibor</author>
  </authors>
  <commentList>
    <comment ref="Y9" authorId="0">
      <text>
        <r>
          <rPr>
            <b/>
            <sz val="8"/>
            <rFont val="Tahoma"/>
            <family val="0"/>
          </rPr>
          <t>Fekete Tibor:</t>
        </r>
        <r>
          <rPr>
            <sz val="8"/>
            <rFont val="Tahoma"/>
            <family val="0"/>
          </rPr>
          <t xml:space="preserve">
2008.06.15</t>
        </r>
      </text>
    </comment>
    <comment ref="Y13" authorId="0">
      <text>
        <r>
          <rPr>
            <b/>
            <sz val="8"/>
            <rFont val="Tahoma"/>
            <family val="0"/>
          </rPr>
          <t>Fekete Tibor:</t>
        </r>
        <r>
          <rPr>
            <sz val="8"/>
            <rFont val="Tahoma"/>
            <family val="0"/>
          </rPr>
          <t xml:space="preserve">
2008.06.17</t>
        </r>
      </text>
    </comment>
  </commentList>
</comments>
</file>

<file path=xl/sharedStrings.xml><?xml version="1.0" encoding="utf-8"?>
<sst xmlns="http://schemas.openxmlformats.org/spreadsheetml/2006/main" count="232" uniqueCount="187">
  <si>
    <t>%</t>
  </si>
  <si>
    <t>Megjegyzés:</t>
  </si>
  <si>
    <t>Palántanyírások ideje:</t>
  </si>
  <si>
    <t>Növényvédőszerek neve:</t>
  </si>
  <si>
    <t>Növényvédelem ideje:</t>
  </si>
  <si>
    <t>Palántaágyi betegségek:</t>
  </si>
  <si>
    <t>Beállottság (%):</t>
  </si>
  <si>
    <t>Ültetés befejezése:</t>
  </si>
  <si>
    <t>Tőszám (db/ha):</t>
  </si>
  <si>
    <t>Bakháthúzás ideje:</t>
  </si>
  <si>
    <t>Tápanyagfeltöltés ideje:</t>
  </si>
  <si>
    <t>Savazás ideje:</t>
  </si>
  <si>
    <t>Tavaszi talajlezárás ideje,eszköze:</t>
  </si>
  <si>
    <t>Kelés ideje:</t>
  </si>
  <si>
    <t>Betakarítás kezdete:</t>
  </si>
  <si>
    <t>Vízre helyezés ideje:</t>
  </si>
  <si>
    <t>Tarlóhántás ideje:</t>
  </si>
  <si>
    <t>Magvetés módja:</t>
  </si>
  <si>
    <t>Magvetés ideje:</t>
  </si>
  <si>
    <t>Talajfertőtlenítés ideje:</t>
  </si>
  <si>
    <t>I. Palántanevelés</t>
  </si>
  <si>
    <t>Fajta, fajtajelölt neve:</t>
  </si>
  <si>
    <t>Öntözések ideje:</t>
  </si>
  <si>
    <t>Megfigyelés helye:</t>
  </si>
  <si>
    <t>Öntözés módja:</t>
  </si>
  <si>
    <t>Talajtípus:</t>
  </si>
  <si>
    <t>Gazdaság megnevezése:</t>
  </si>
  <si>
    <t>Kézi kapálások ideje:</t>
  </si>
  <si>
    <t>Elővetemény:</t>
  </si>
  <si>
    <t>Gépi kapálások ideje:</t>
  </si>
  <si>
    <t>II. Szántóföld</t>
  </si>
  <si>
    <t>ADATLAP</t>
  </si>
  <si>
    <t>Tálca fertőtlenítés ideje:</t>
  </si>
  <si>
    <t>Magvetés helye:</t>
  </si>
  <si>
    <t>Vetett tálcák száma (db):</t>
  </si>
  <si>
    <t>Palántaszám (kereszt áll. db/tálca):</t>
  </si>
  <si>
    <t>Palántaszedések kezdete:</t>
  </si>
  <si>
    <r>
      <t>Ferticare IV.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</si>
  <si>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Kalcium-nitrát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</si>
  <si>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Ammónium-nitrát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</si>
  <si>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Keserűsó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</si>
  <si>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Kálium-szulfát (kg/m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</si>
  <si>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r>
      <t>Salétromsav (lit./m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):</t>
    </r>
  </si>
  <si>
    <t>II./2. Tápanyag visszapótlás:</t>
  </si>
  <si>
    <t>Gyomirtózás ideje:</t>
  </si>
  <si>
    <t>II./1. Talajvizsgálati eredmények: (lásd 1. sz. melléklet)</t>
  </si>
  <si>
    <t>Szervestrágya típusa:</t>
  </si>
  <si>
    <t>Kijuttatás ideje:</t>
  </si>
  <si>
    <t>Meszező anyag megnevezése:</t>
  </si>
  <si>
    <t>Műtrágyák:</t>
  </si>
  <si>
    <t>Cropcare Standard (5-14-28):</t>
  </si>
  <si>
    <t>DC Tabak (0-5-30):</t>
  </si>
  <si>
    <t>Kalcium-nitrát (15-0-0):</t>
  </si>
  <si>
    <t>Szuperfoszfát (0-18-0):</t>
  </si>
  <si>
    <t>Triplefoszfát (0-51-0):</t>
  </si>
  <si>
    <t>Patentkáli (0-0-30):</t>
  </si>
  <si>
    <t>Kálium-nitrát (13-0-46):</t>
  </si>
  <si>
    <t>Damisol Kondi (7-4-5):</t>
  </si>
  <si>
    <t>Ferticare IV. (6-11-30):</t>
  </si>
  <si>
    <t>Poly Feed (4-15-37):</t>
  </si>
  <si>
    <t>Agriplant 2 (6-10-30):</t>
  </si>
  <si>
    <t>Kiszórt mennyiség (kg/ha):</t>
  </si>
  <si>
    <t>Őszi szántás ideje, mélysége:</t>
  </si>
  <si>
    <t>Sor- és tőtávolság (cm):</t>
  </si>
  <si>
    <t>II./4. Nyári ápolási munkák</t>
  </si>
  <si>
    <t>Kijuttatott vízmennyiség (mm):</t>
  </si>
  <si>
    <t>Növényvédelem</t>
  </si>
  <si>
    <t>Dohány peronoszpóra:</t>
  </si>
  <si>
    <t>Alternáriás levélfoltosság:</t>
  </si>
  <si>
    <t>Kacsgátlás:</t>
  </si>
  <si>
    <t>Gyomírtószer neve, dózis(l/ha):</t>
  </si>
  <si>
    <t>Tetejezés utáni levélszám (db):</t>
  </si>
  <si>
    <t>Termés eredmény (kg):</t>
  </si>
  <si>
    <t>Beváltott érték (Ft):</t>
  </si>
  <si>
    <t>Átlagár (Ft/kg):</t>
  </si>
  <si>
    <t>Átlagtermés (kg/ha):</t>
  </si>
  <si>
    <t>V. Beltartalmi vizsgálat eredményei</t>
  </si>
  <si>
    <t>Vizsgált fajta:</t>
  </si>
  <si>
    <t>Osztályba sorolás:</t>
  </si>
  <si>
    <t>Nikotin (%):</t>
  </si>
  <si>
    <t>Összes cukor (%):</t>
  </si>
  <si>
    <t>Redukáló cukor (%):</t>
  </si>
  <si>
    <t>Nornikotin (%):</t>
  </si>
  <si>
    <r>
      <t>Fajlagos jövedelem (Ft/m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</si>
  <si>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IV. Átvételi eredmények</t>
  </si>
  <si>
    <t>III. Betakarítás</t>
  </si>
  <si>
    <t>Szöveges értékelés:</t>
  </si>
  <si>
    <t>Nedvesség (%):</t>
  </si>
  <si>
    <t>Homok (%):</t>
  </si>
  <si>
    <r>
      <t>Fólia sátor területe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</si>
  <si>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r>
      <t>Feltöltővíz mennyisége (m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): </t>
    </r>
  </si>
  <si>
    <t>Egyéb kártevő (dohánytripsz):</t>
  </si>
  <si>
    <r>
      <t>Kiszedhető palánta (db/m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>):</t>
    </r>
  </si>
  <si>
    <t>Tábla neve, HRSZ.-a:</t>
  </si>
  <si>
    <t>Tervezett termés mennyisége (kg/ha):</t>
  </si>
  <si>
    <t>Kálium-szulfát (0-0-50):</t>
  </si>
  <si>
    <t>II./3.Talajelőkészítés, ültetés</t>
  </si>
  <si>
    <t>Klórtartalom (%):</t>
  </si>
  <si>
    <t>Poloska:</t>
  </si>
  <si>
    <t>Természetes anyagok:</t>
  </si>
  <si>
    <t>Talajf. szer neve, dózisa (l, kg/ha):</t>
  </si>
  <si>
    <t>Vetési bagolylepke lárva:</t>
  </si>
  <si>
    <t>Célzott károsító:</t>
  </si>
  <si>
    <t>Törési övezet:</t>
  </si>
  <si>
    <t xml:space="preserve">Osztály megoszlás A (%): </t>
  </si>
  <si>
    <t xml:space="preserve">                                   B (%):</t>
  </si>
  <si>
    <t xml:space="preserve">                              A+B (%):</t>
  </si>
  <si>
    <t xml:space="preserve">                                   C (%):</t>
  </si>
  <si>
    <t xml:space="preserve">                                   D (%):</t>
  </si>
  <si>
    <t>Fajta</t>
  </si>
  <si>
    <t>Vizsg.</t>
  </si>
  <si>
    <t>PVY</t>
  </si>
  <si>
    <t>TSWV</t>
  </si>
  <si>
    <t>CMV</t>
  </si>
  <si>
    <t>TMV</t>
  </si>
  <si>
    <t>Komplex</t>
  </si>
  <si>
    <t>Egyéb</t>
  </si>
  <si>
    <t>db</t>
  </si>
  <si>
    <t>Össz.</t>
  </si>
  <si>
    <r>
      <t>Ültetett terület (m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):</t>
    </r>
  </si>
  <si>
    <t>ULT MO ZRT.-NYIDOTER KFT.-AGROPORT-D KFT.</t>
  </si>
  <si>
    <t>Ammónium-nitrát (34-0-0):(28)</t>
  </si>
  <si>
    <t>P-5</t>
  </si>
  <si>
    <t>Barnáné Katona Mária</t>
  </si>
  <si>
    <t>Ültetés kezdete, eszköze:gépi</t>
  </si>
  <si>
    <t>Biri</t>
  </si>
  <si>
    <t>Törések száma és ideje     1.</t>
  </si>
  <si>
    <t>2.</t>
  </si>
  <si>
    <t>3.</t>
  </si>
  <si>
    <t>4.</t>
  </si>
  <si>
    <t>Dohány peronoszpóra</t>
  </si>
  <si>
    <t>Levéltetű:</t>
  </si>
  <si>
    <t>Dohánytripsz</t>
  </si>
  <si>
    <t>Levelek száma törésenként</t>
  </si>
  <si>
    <t>P-12</t>
  </si>
  <si>
    <t xml:space="preserve">Tetejezés ideje, módja </t>
  </si>
  <si>
    <t>300</t>
  </si>
  <si>
    <t>P-13</t>
  </si>
  <si>
    <t>2014</t>
  </si>
  <si>
    <t>Genezis Dohány (5-8-10)</t>
  </si>
  <si>
    <t>2013.05.20</t>
  </si>
  <si>
    <t>2014.03.11</t>
  </si>
  <si>
    <t>gépi</t>
  </si>
  <si>
    <t>Nyíregyháza,Pócspetri</t>
  </si>
  <si>
    <t>100</t>
  </si>
  <si>
    <t>03.07.</t>
  </si>
  <si>
    <t>2014.03.06.</t>
  </si>
  <si>
    <t>03.16-03.19.</t>
  </si>
  <si>
    <t>25</t>
  </si>
  <si>
    <t>0,5</t>
  </si>
  <si>
    <t>0,28</t>
  </si>
  <si>
    <t>0,048</t>
  </si>
  <si>
    <t>0,12</t>
  </si>
  <si>
    <t>0,03</t>
  </si>
  <si>
    <t>03.16;03.19</t>
  </si>
  <si>
    <t>0,2</t>
  </si>
  <si>
    <t>03.21.</t>
  </si>
  <si>
    <t>03.22.</t>
  </si>
  <si>
    <t>Ridomil;Previcur;Kohinor</t>
  </si>
  <si>
    <t>03.13.</t>
  </si>
  <si>
    <t>0256/27</t>
  </si>
  <si>
    <t>búza</t>
  </si>
  <si>
    <t>válogos homok</t>
  </si>
  <si>
    <t>Mészőrlemény</t>
  </si>
  <si>
    <t>tárcsa 2013.09.</t>
  </si>
  <si>
    <t>2013.12.(35cm)</t>
  </si>
  <si>
    <t>147</t>
  </si>
  <si>
    <t>152</t>
  </si>
  <si>
    <t>158</t>
  </si>
  <si>
    <t>03.24.04.15.:04.30.</t>
  </si>
  <si>
    <t>04.27.:04.30.:05.06</t>
  </si>
  <si>
    <t>05.02.</t>
  </si>
  <si>
    <t>05.06.</t>
  </si>
  <si>
    <t>145</t>
  </si>
  <si>
    <t>150</t>
  </si>
  <si>
    <t>155</t>
  </si>
  <si>
    <t>Wolldünger</t>
  </si>
  <si>
    <t>2014.03.nehézborona</t>
  </si>
  <si>
    <t>90*52</t>
  </si>
  <si>
    <t>05.26.06.06.</t>
  </si>
  <si>
    <t>2014.05.24,06.06</t>
  </si>
  <si>
    <t>05.18,05.27.</t>
  </si>
  <si>
    <t>Pyrinex</t>
  </si>
  <si>
    <t>Kohinor</t>
  </si>
  <si>
    <t>8l/ha 05.27.</t>
  </si>
  <si>
    <t>Barnáné, Katona Mária - Biri( 2014.06.24.)</t>
  </si>
  <si>
    <t>10l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</si>
</sst>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"/>
    <numFmt numFmtId="166" formatCode="0.0000"/>
    <numFmt numFmtId="167" formatCode="0.000"/>
    <numFmt numFmtId="168" formatCode="[$-40E]yyyy\.\ mmmm\ d\."/>
    <numFmt numFmtId="169" formatCode="m\.\ d\.;@"/>
    <numFmt numFmtId="170" formatCode="yyyy/\ m/\ d\.;@"/>
    <numFmt numFmtId="171" formatCode="[$-40E]mmm/\ d\.;@"/>
  </numFmts>
  <fonts count="5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vertAlign val="superscript"/>
      <sz val="12"/>
      <name val="Arial CE"/>
      <family val="2"/>
    </font>
    <font>
      <vertAlign val="superscript"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56" applyFill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56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4" fillId="0" borderId="10" xfId="56" applyFont="1" applyFill="1" applyBorder="1" applyAlignment="1">
      <alignment horizontal="left"/>
      <protection/>
    </xf>
    <xf numFmtId="0" fontId="1" fillId="0" borderId="13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16" fontId="1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>
      <alignment/>
      <protection/>
    </xf>
    <xf numFmtId="0" fontId="1" fillId="0" borderId="13" xfId="56" applyFont="1" applyFill="1" applyBorder="1">
      <alignment/>
      <protection/>
    </xf>
    <xf numFmtId="0" fontId="1" fillId="0" borderId="10" xfId="56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right"/>
    </xf>
    <xf numFmtId="164" fontId="2" fillId="32" borderId="15" xfId="0" applyNumberFormat="1" applyFont="1" applyFill="1" applyBorder="1" applyAlignment="1">
      <alignment horizontal="right"/>
    </xf>
    <xf numFmtId="164" fontId="2" fillId="32" borderId="16" xfId="0" applyNumberFormat="1" applyFont="1" applyFill="1" applyBorder="1" applyAlignment="1">
      <alignment horizontal="right"/>
    </xf>
    <xf numFmtId="16" fontId="0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ermesztésiadatlap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G1">
      <selection activeCell="G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6"/>
  <sheetViews>
    <sheetView tabSelected="1" zoomScaleSheetLayoutView="75" zoomScalePageLayoutView="0" workbookViewId="0" topLeftCell="Q1">
      <selection activeCell="AJ20" sqref="AJ20"/>
    </sheetView>
  </sheetViews>
  <sheetFormatPr defaultColWidth="11.375" defaultRowHeight="12.75"/>
  <cols>
    <col min="1" max="1" width="28.375" style="4" customWidth="1"/>
    <col min="2" max="2" width="14.00390625" style="4" customWidth="1"/>
    <col min="3" max="5" width="13.75390625" style="4" customWidth="1"/>
    <col min="6" max="6" width="13.375" style="4" customWidth="1"/>
    <col min="7" max="7" width="35.75390625" style="4" customWidth="1"/>
    <col min="8" max="10" width="12.125" style="4" customWidth="1"/>
    <col min="11" max="11" width="12.25390625" style="4" customWidth="1"/>
    <col min="12" max="12" width="12.125" style="4" customWidth="1"/>
    <col min="13" max="13" width="33.75390625" style="4" customWidth="1"/>
    <col min="14" max="14" width="12.625" style="4" customWidth="1"/>
    <col min="15" max="17" width="12.875" style="4" customWidth="1"/>
    <col min="18" max="18" width="10.00390625" style="4" bestFit="1" customWidth="1"/>
    <col min="19" max="19" width="30.375" style="4" customWidth="1"/>
    <col min="20" max="20" width="13.25390625" style="4" customWidth="1"/>
    <col min="21" max="21" width="13.625" style="4" customWidth="1"/>
    <col min="22" max="24" width="13.25390625" style="4" customWidth="1"/>
    <col min="25" max="26" width="6.75390625" style="4" customWidth="1"/>
    <col min="27" max="32" width="5.75390625" style="4" customWidth="1"/>
    <col min="33" max="35" width="5.75390625" style="5" customWidth="1"/>
    <col min="36" max="36" width="7.25390625" style="5" customWidth="1"/>
    <col min="37" max="38" width="5.75390625" style="5" customWidth="1"/>
    <col min="39" max="16384" width="11.375" style="5" customWidth="1"/>
  </cols>
  <sheetData>
    <row r="1" ht="15.75" thickBot="1"/>
    <row r="2" spans="1:38" ht="19.5" customHeight="1">
      <c r="A2" s="81" t="s">
        <v>31</v>
      </c>
      <c r="B2" s="81"/>
      <c r="C2" s="81"/>
      <c r="D2" s="81"/>
      <c r="E2" s="81"/>
      <c r="F2" s="81"/>
      <c r="G2" s="79" t="s">
        <v>30</v>
      </c>
      <c r="H2" s="79"/>
      <c r="I2" s="79"/>
      <c r="J2" s="79"/>
      <c r="K2" s="79"/>
      <c r="L2" s="79"/>
      <c r="M2" s="75" t="s">
        <v>96</v>
      </c>
      <c r="N2" s="75"/>
      <c r="O2" s="75"/>
      <c r="P2" s="75"/>
      <c r="Q2" s="75"/>
      <c r="R2" s="75"/>
      <c r="S2" s="79" t="s">
        <v>85</v>
      </c>
      <c r="T2" s="79"/>
      <c r="U2" s="79"/>
      <c r="V2" s="79"/>
      <c r="W2" s="79"/>
      <c r="X2" s="80"/>
      <c r="Y2" s="55" t="s">
        <v>185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7"/>
    </row>
    <row r="3" spans="1:38" ht="12" customHeight="1">
      <c r="A3" s="81"/>
      <c r="B3" s="81"/>
      <c r="C3" s="81"/>
      <c r="D3" s="81"/>
      <c r="E3" s="81"/>
      <c r="F3" s="81"/>
      <c r="G3" s="79"/>
      <c r="H3" s="79"/>
      <c r="I3" s="79"/>
      <c r="J3" s="79"/>
      <c r="K3" s="79"/>
      <c r="L3" s="79"/>
      <c r="M3" s="75"/>
      <c r="N3" s="75"/>
      <c r="O3" s="75"/>
      <c r="P3" s="75"/>
      <c r="Q3" s="75"/>
      <c r="R3" s="75"/>
      <c r="S3" s="79"/>
      <c r="T3" s="79"/>
      <c r="U3" s="79"/>
      <c r="V3" s="79"/>
      <c r="W3" s="79"/>
      <c r="X3" s="80"/>
      <c r="Y3" s="58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</row>
    <row r="4" spans="1:38" ht="19.5" customHeight="1">
      <c r="A4" s="75" t="s">
        <v>120</v>
      </c>
      <c r="B4" s="75"/>
      <c r="C4" s="75"/>
      <c r="D4" s="75"/>
      <c r="E4" s="75"/>
      <c r="F4" s="75"/>
      <c r="G4" s="7" t="s">
        <v>93</v>
      </c>
      <c r="H4" s="63" t="s">
        <v>160</v>
      </c>
      <c r="I4" s="63"/>
      <c r="J4" s="63"/>
      <c r="K4" s="63"/>
      <c r="L4" s="63"/>
      <c r="M4" s="8" t="s">
        <v>16</v>
      </c>
      <c r="N4" s="78" t="s">
        <v>164</v>
      </c>
      <c r="O4" s="63"/>
      <c r="P4" s="63"/>
      <c r="Q4" s="63"/>
      <c r="R4" s="63"/>
      <c r="S4" s="7" t="s">
        <v>14</v>
      </c>
      <c r="T4" s="2">
        <v>41827</v>
      </c>
      <c r="U4" s="2"/>
      <c r="V4" s="2"/>
      <c r="W4" s="2"/>
      <c r="X4" s="2"/>
      <c r="Y4" s="9" t="s">
        <v>109</v>
      </c>
      <c r="Z4" s="10" t="s">
        <v>110</v>
      </c>
      <c r="AA4" s="53" t="s">
        <v>111</v>
      </c>
      <c r="AB4" s="53"/>
      <c r="AC4" s="53" t="s">
        <v>112</v>
      </c>
      <c r="AD4" s="53"/>
      <c r="AE4" s="53" t="s">
        <v>113</v>
      </c>
      <c r="AF4" s="53"/>
      <c r="AG4" s="53" t="s">
        <v>114</v>
      </c>
      <c r="AH4" s="53"/>
      <c r="AI4" s="53" t="s">
        <v>115</v>
      </c>
      <c r="AJ4" s="53"/>
      <c r="AK4" s="53" t="s">
        <v>116</v>
      </c>
      <c r="AL4" s="54"/>
    </row>
    <row r="5" spans="1:38" ht="19.5" customHeight="1">
      <c r="A5" s="62" t="s">
        <v>138</v>
      </c>
      <c r="B5" s="62"/>
      <c r="C5" s="62"/>
      <c r="D5" s="62"/>
      <c r="E5" s="62"/>
      <c r="F5" s="62"/>
      <c r="G5" s="7" t="s">
        <v>28</v>
      </c>
      <c r="H5" s="63" t="s">
        <v>161</v>
      </c>
      <c r="I5" s="63"/>
      <c r="J5" s="63"/>
      <c r="K5" s="63"/>
      <c r="L5" s="63"/>
      <c r="M5" s="8" t="s">
        <v>62</v>
      </c>
      <c r="N5" s="78" t="s">
        <v>165</v>
      </c>
      <c r="O5" s="63"/>
      <c r="P5" s="63"/>
      <c r="Q5" s="63"/>
      <c r="R5" s="63"/>
      <c r="S5" s="7" t="s">
        <v>133</v>
      </c>
      <c r="T5" s="39">
        <v>4</v>
      </c>
      <c r="U5" s="39"/>
      <c r="V5" s="39"/>
      <c r="W5" s="2"/>
      <c r="X5" s="2"/>
      <c r="Y5" s="12"/>
      <c r="Z5" s="10" t="s">
        <v>117</v>
      </c>
      <c r="AA5" s="10" t="s">
        <v>117</v>
      </c>
      <c r="AB5" s="10" t="s">
        <v>0</v>
      </c>
      <c r="AC5" s="10" t="s">
        <v>117</v>
      </c>
      <c r="AD5" s="10" t="s">
        <v>0</v>
      </c>
      <c r="AE5" s="10" t="s">
        <v>117</v>
      </c>
      <c r="AF5" s="10" t="s">
        <v>0</v>
      </c>
      <c r="AG5" s="10" t="s">
        <v>117</v>
      </c>
      <c r="AH5" s="10" t="s">
        <v>0</v>
      </c>
      <c r="AI5" s="10" t="s">
        <v>117</v>
      </c>
      <c r="AJ5" s="10" t="s">
        <v>0</v>
      </c>
      <c r="AK5" s="10" t="s">
        <v>117</v>
      </c>
      <c r="AL5" s="11" t="s">
        <v>0</v>
      </c>
    </row>
    <row r="6" spans="1:38" ht="19.5" customHeight="1">
      <c r="A6" s="8" t="s">
        <v>26</v>
      </c>
      <c r="B6" s="64" t="s">
        <v>123</v>
      </c>
      <c r="C6" s="64"/>
      <c r="D6" s="64"/>
      <c r="E6" s="64"/>
      <c r="F6" s="64"/>
      <c r="G6" s="13" t="s">
        <v>25</v>
      </c>
      <c r="H6" s="63" t="s">
        <v>162</v>
      </c>
      <c r="I6" s="63"/>
      <c r="J6" s="63"/>
      <c r="K6" s="63"/>
      <c r="L6" s="63"/>
      <c r="M6" s="14" t="s">
        <v>12</v>
      </c>
      <c r="N6" s="78" t="s">
        <v>177</v>
      </c>
      <c r="O6" s="63"/>
      <c r="P6" s="63"/>
      <c r="Q6" s="63"/>
      <c r="R6" s="63"/>
      <c r="S6" s="7" t="s">
        <v>126</v>
      </c>
      <c r="T6" s="51"/>
      <c r="U6" s="2"/>
      <c r="V6" s="2"/>
      <c r="W6" s="2"/>
      <c r="X6" s="2"/>
      <c r="Y6" s="9" t="s">
        <v>122</v>
      </c>
      <c r="Z6" s="10">
        <v>200</v>
      </c>
      <c r="AA6" s="41">
        <v>0</v>
      </c>
      <c r="AB6" s="15">
        <f>AA6*100/Z6</f>
        <v>0</v>
      </c>
      <c r="AC6" s="41">
        <v>0</v>
      </c>
      <c r="AD6" s="15">
        <f>AC6*100/Z6</f>
        <v>0</v>
      </c>
      <c r="AE6" s="41">
        <v>0</v>
      </c>
      <c r="AF6" s="15">
        <f>AE6*100/Z6</f>
        <v>0</v>
      </c>
      <c r="AG6" s="41">
        <v>0</v>
      </c>
      <c r="AH6" s="15">
        <f>AG6*100/Z6</f>
        <v>0</v>
      </c>
      <c r="AI6" s="41">
        <v>0</v>
      </c>
      <c r="AJ6" s="15">
        <f>AI6*100/Z6</f>
        <v>0</v>
      </c>
      <c r="AK6" s="41">
        <v>0</v>
      </c>
      <c r="AL6" s="16">
        <f aca="true" t="shared" si="0" ref="AL6:AL17">AK6*100/Z6</f>
        <v>0</v>
      </c>
    </row>
    <row r="7" spans="1:38" ht="19.5" customHeight="1">
      <c r="A7" s="8" t="s">
        <v>23</v>
      </c>
      <c r="B7" s="64" t="s">
        <v>125</v>
      </c>
      <c r="C7" s="64"/>
      <c r="D7" s="64"/>
      <c r="E7" s="64"/>
      <c r="F7" s="64"/>
      <c r="G7" s="17" t="s">
        <v>94</v>
      </c>
      <c r="H7" s="6">
        <v>2000</v>
      </c>
      <c r="I7" s="6">
        <v>2000</v>
      </c>
      <c r="J7" s="6">
        <v>2000</v>
      </c>
      <c r="K7" s="6"/>
      <c r="L7" s="6"/>
      <c r="M7" s="8" t="s">
        <v>9</v>
      </c>
      <c r="N7" s="77"/>
      <c r="O7" s="63"/>
      <c r="P7" s="63"/>
      <c r="Q7" s="63"/>
      <c r="R7" s="63"/>
      <c r="S7" s="42" t="s">
        <v>127</v>
      </c>
      <c r="T7" s="40"/>
      <c r="U7" s="2"/>
      <c r="V7" s="39"/>
      <c r="W7" s="2"/>
      <c r="X7" s="2"/>
      <c r="Y7" s="9" t="s">
        <v>134</v>
      </c>
      <c r="Z7" s="10">
        <v>200</v>
      </c>
      <c r="AA7" s="41">
        <v>0</v>
      </c>
      <c r="AB7" s="15">
        <f>AA7*100/Z7</f>
        <v>0</v>
      </c>
      <c r="AC7" s="41">
        <v>0</v>
      </c>
      <c r="AD7" s="15">
        <f>AC7*100/Z7</f>
        <v>0</v>
      </c>
      <c r="AE7" s="41">
        <v>0</v>
      </c>
      <c r="AF7" s="15">
        <f>AE7*100/Z7</f>
        <v>0</v>
      </c>
      <c r="AG7" s="41">
        <v>0</v>
      </c>
      <c r="AH7" s="15">
        <f>AG7*100/Z7</f>
        <v>0</v>
      </c>
      <c r="AI7" s="41">
        <v>0</v>
      </c>
      <c r="AJ7" s="15">
        <f>AI7*100/Z7</f>
        <v>0</v>
      </c>
      <c r="AK7" s="41">
        <v>0</v>
      </c>
      <c r="AL7" s="16">
        <f t="shared" si="0"/>
        <v>0</v>
      </c>
    </row>
    <row r="8" spans="1:38" ht="19.5" customHeight="1" thickBot="1">
      <c r="A8" s="8" t="s">
        <v>21</v>
      </c>
      <c r="B8" s="43" t="s">
        <v>122</v>
      </c>
      <c r="C8" s="43" t="s">
        <v>134</v>
      </c>
      <c r="D8" s="43" t="s">
        <v>137</v>
      </c>
      <c r="E8" s="3"/>
      <c r="F8" s="3"/>
      <c r="G8" s="74" t="s">
        <v>45</v>
      </c>
      <c r="H8" s="82"/>
      <c r="I8" s="82"/>
      <c r="J8" s="82"/>
      <c r="K8" s="82"/>
      <c r="L8" s="83"/>
      <c r="M8" s="8" t="s">
        <v>44</v>
      </c>
      <c r="N8" s="68"/>
      <c r="O8" s="69"/>
      <c r="P8" s="69"/>
      <c r="Q8" s="69"/>
      <c r="R8" s="70"/>
      <c r="S8" s="42" t="s">
        <v>128</v>
      </c>
      <c r="T8" s="2"/>
      <c r="U8" s="2"/>
      <c r="V8" s="39"/>
      <c r="W8" s="2"/>
      <c r="X8" s="2"/>
      <c r="Y8" s="52" t="s">
        <v>137</v>
      </c>
      <c r="Z8" s="10">
        <v>200</v>
      </c>
      <c r="AA8" s="41">
        <v>0</v>
      </c>
      <c r="AB8" s="15">
        <v>0</v>
      </c>
      <c r="AC8" s="41">
        <v>0</v>
      </c>
      <c r="AD8" s="15">
        <v>0</v>
      </c>
      <c r="AE8" s="92">
        <v>1</v>
      </c>
      <c r="AF8" s="15">
        <v>0</v>
      </c>
      <c r="AG8" s="41">
        <v>0</v>
      </c>
      <c r="AH8" s="15">
        <v>0</v>
      </c>
      <c r="AI8" s="41">
        <v>0</v>
      </c>
      <c r="AJ8" s="15">
        <v>0</v>
      </c>
      <c r="AK8" s="41">
        <v>0</v>
      </c>
      <c r="AL8" s="16">
        <v>0</v>
      </c>
    </row>
    <row r="9" spans="1:38" ht="19.5" customHeight="1" thickBot="1">
      <c r="A9" s="75" t="s">
        <v>20</v>
      </c>
      <c r="B9" s="75"/>
      <c r="C9" s="75"/>
      <c r="D9" s="75"/>
      <c r="E9" s="75"/>
      <c r="F9" s="75"/>
      <c r="G9" s="73" t="s">
        <v>43</v>
      </c>
      <c r="H9" s="73"/>
      <c r="I9" s="73"/>
      <c r="J9" s="73"/>
      <c r="K9" s="73"/>
      <c r="L9" s="73"/>
      <c r="M9" s="18" t="s">
        <v>70</v>
      </c>
      <c r="N9" s="63"/>
      <c r="O9" s="63"/>
      <c r="P9" s="63"/>
      <c r="Q9" s="63"/>
      <c r="R9" s="63"/>
      <c r="S9" s="42" t="s">
        <v>129</v>
      </c>
      <c r="T9" s="2"/>
      <c r="U9" s="2"/>
      <c r="V9" s="39"/>
      <c r="W9" s="6"/>
      <c r="X9" s="6"/>
      <c r="Y9" s="45" t="s">
        <v>118</v>
      </c>
      <c r="Z9" s="46">
        <v>600</v>
      </c>
      <c r="AA9" s="47">
        <f>SUM(AA6:AA8)</f>
        <v>0</v>
      </c>
      <c r="AB9" s="48">
        <f>AA9*100/Z9</f>
        <v>0</v>
      </c>
      <c r="AC9" s="47">
        <f>SUM(AC6:AC8)</f>
        <v>0</v>
      </c>
      <c r="AD9" s="48">
        <f>AC9*100/Z9</f>
        <v>0</v>
      </c>
      <c r="AE9" s="47">
        <f>SUM(AE6:AE8)</f>
        <v>1</v>
      </c>
      <c r="AF9" s="48">
        <f>AE9*100/Z9</f>
        <v>0.16666666666666666</v>
      </c>
      <c r="AG9" s="47">
        <f>SUM(AG6:AG8)</f>
        <v>0</v>
      </c>
      <c r="AH9" s="48">
        <f>AG9*100/Z9</f>
        <v>0</v>
      </c>
      <c r="AI9" s="47">
        <f>SUM(AI6:AI8)</f>
        <v>0</v>
      </c>
      <c r="AJ9" s="48">
        <f>AI9*100/Z9</f>
        <v>0</v>
      </c>
      <c r="AK9" s="47">
        <f>SUM(AK6:AK8)</f>
        <v>0</v>
      </c>
      <c r="AL9" s="49">
        <f t="shared" si="0"/>
        <v>0</v>
      </c>
    </row>
    <row r="10" spans="1:38" ht="19.5" customHeight="1">
      <c r="A10" s="75"/>
      <c r="B10" s="75"/>
      <c r="C10" s="75"/>
      <c r="D10" s="75"/>
      <c r="E10" s="75"/>
      <c r="F10" s="75"/>
      <c r="G10" s="19" t="s">
        <v>99</v>
      </c>
      <c r="H10" s="76"/>
      <c r="I10" s="76"/>
      <c r="J10" s="76"/>
      <c r="K10" s="76"/>
      <c r="L10" s="76"/>
      <c r="M10" s="8" t="s">
        <v>19</v>
      </c>
      <c r="N10" s="77"/>
      <c r="O10" s="63"/>
      <c r="P10" s="63"/>
      <c r="Q10" s="63"/>
      <c r="R10" s="63"/>
      <c r="S10" s="73" t="s">
        <v>84</v>
      </c>
      <c r="T10" s="73"/>
      <c r="U10" s="73"/>
      <c r="V10" s="73"/>
      <c r="W10" s="73"/>
      <c r="X10" s="74"/>
      <c r="Y10" s="9" t="s">
        <v>122</v>
      </c>
      <c r="Z10" s="10">
        <v>200</v>
      </c>
      <c r="AA10" s="41">
        <v>0</v>
      </c>
      <c r="AB10" s="15">
        <f>AA10*100/Z10</f>
        <v>0</v>
      </c>
      <c r="AC10" s="41">
        <v>0</v>
      </c>
      <c r="AD10" s="15">
        <f>AC10*100/Z10</f>
        <v>0</v>
      </c>
      <c r="AE10" s="41">
        <v>0</v>
      </c>
      <c r="AF10" s="15">
        <f>AE10*100/Z10</f>
        <v>0</v>
      </c>
      <c r="AG10" s="41">
        <v>0</v>
      </c>
      <c r="AH10" s="15">
        <f>AG10*100/Z10</f>
        <v>0</v>
      </c>
      <c r="AI10" s="41">
        <v>0</v>
      </c>
      <c r="AJ10" s="15">
        <f>AI10*100/Z10</f>
        <v>0</v>
      </c>
      <c r="AK10" s="41">
        <v>0</v>
      </c>
      <c r="AL10" s="16">
        <f t="shared" si="0"/>
        <v>0</v>
      </c>
    </row>
    <row r="11" spans="1:38" ht="19.5" customHeight="1">
      <c r="A11" s="8" t="s">
        <v>89</v>
      </c>
      <c r="B11" s="61" t="s">
        <v>136</v>
      </c>
      <c r="C11" s="61"/>
      <c r="D11" s="61"/>
      <c r="E11" s="61"/>
      <c r="F11" s="61"/>
      <c r="G11" s="7" t="s">
        <v>46</v>
      </c>
      <c r="H11" s="63"/>
      <c r="I11" s="63"/>
      <c r="J11" s="63"/>
      <c r="K11" s="63"/>
      <c r="L11" s="63"/>
      <c r="M11" s="20" t="s">
        <v>100</v>
      </c>
      <c r="N11" s="63"/>
      <c r="O11" s="63"/>
      <c r="P11" s="63"/>
      <c r="Q11" s="63"/>
      <c r="R11" s="63"/>
      <c r="S11" s="7" t="s">
        <v>119</v>
      </c>
      <c r="T11" s="7"/>
      <c r="U11" s="7"/>
      <c r="V11" s="7"/>
      <c r="W11" s="7"/>
      <c r="X11" s="7"/>
      <c r="Y11" s="9" t="s">
        <v>134</v>
      </c>
      <c r="Z11" s="10">
        <v>200</v>
      </c>
      <c r="AA11" s="41">
        <v>0</v>
      </c>
      <c r="AB11" s="15">
        <f>AA11*100/Z11</f>
        <v>0</v>
      </c>
      <c r="AC11" s="41">
        <v>0</v>
      </c>
      <c r="AD11" s="15">
        <f>AC11*100/Z11</f>
        <v>0</v>
      </c>
      <c r="AE11" s="41">
        <v>0</v>
      </c>
      <c r="AF11" s="15">
        <f>AE11*100/Z11</f>
        <v>0</v>
      </c>
      <c r="AG11" s="41">
        <v>0</v>
      </c>
      <c r="AH11" s="15">
        <f>AG11*100/Z11</f>
        <v>0</v>
      </c>
      <c r="AI11" s="41">
        <v>0</v>
      </c>
      <c r="AJ11" s="15">
        <f>AI11*100/Z11</f>
        <v>0</v>
      </c>
      <c r="AK11" s="41">
        <v>0</v>
      </c>
      <c r="AL11" s="16">
        <f t="shared" si="0"/>
        <v>0</v>
      </c>
    </row>
    <row r="12" spans="1:38" ht="19.5" customHeight="1" thickBot="1">
      <c r="A12" s="8" t="s">
        <v>32</v>
      </c>
      <c r="B12" s="65" t="s">
        <v>140</v>
      </c>
      <c r="C12" s="66"/>
      <c r="D12" s="66"/>
      <c r="E12" s="66"/>
      <c r="F12" s="67"/>
      <c r="G12" s="7" t="s">
        <v>47</v>
      </c>
      <c r="H12" s="68"/>
      <c r="I12" s="69"/>
      <c r="J12" s="69"/>
      <c r="K12" s="69"/>
      <c r="L12" s="70"/>
      <c r="M12" s="8" t="s">
        <v>124</v>
      </c>
      <c r="N12" s="2">
        <v>41761</v>
      </c>
      <c r="O12" s="2">
        <v>41766</v>
      </c>
      <c r="P12" s="2">
        <v>41766</v>
      </c>
      <c r="Q12" s="2"/>
      <c r="R12" s="2"/>
      <c r="S12" s="7" t="s">
        <v>72</v>
      </c>
      <c r="T12" s="7"/>
      <c r="U12" s="7"/>
      <c r="V12" s="7"/>
      <c r="W12" s="7"/>
      <c r="X12" s="21"/>
      <c r="Y12" s="9" t="s">
        <v>137</v>
      </c>
      <c r="Z12" s="10">
        <v>200</v>
      </c>
      <c r="AA12" s="41">
        <v>0</v>
      </c>
      <c r="AB12" s="15">
        <v>0</v>
      </c>
      <c r="AC12" s="92">
        <v>1</v>
      </c>
      <c r="AD12" s="15">
        <v>0</v>
      </c>
      <c r="AE12" s="41">
        <v>0</v>
      </c>
      <c r="AF12" s="15">
        <v>0</v>
      </c>
      <c r="AG12" s="41">
        <v>0</v>
      </c>
      <c r="AH12" s="15">
        <v>0</v>
      </c>
      <c r="AI12" s="41">
        <v>0</v>
      </c>
      <c r="AJ12" s="15">
        <v>0</v>
      </c>
      <c r="AK12" s="41">
        <v>0</v>
      </c>
      <c r="AL12" s="16">
        <v>0</v>
      </c>
    </row>
    <row r="13" spans="1:38" ht="19.5" customHeight="1" thickBot="1">
      <c r="A13" s="8" t="s">
        <v>18</v>
      </c>
      <c r="B13" s="3" t="s">
        <v>146</v>
      </c>
      <c r="C13" s="3" t="s">
        <v>146</v>
      </c>
      <c r="D13" s="3" t="s">
        <v>141</v>
      </c>
      <c r="E13" s="3"/>
      <c r="F13" s="3"/>
      <c r="G13" s="7" t="s">
        <v>61</v>
      </c>
      <c r="H13" s="71"/>
      <c r="I13" s="63"/>
      <c r="J13" s="63"/>
      <c r="K13" s="63"/>
      <c r="L13" s="63"/>
      <c r="M13" s="8" t="s">
        <v>63</v>
      </c>
      <c r="N13" s="6" t="s">
        <v>178</v>
      </c>
      <c r="O13" s="6" t="s">
        <v>178</v>
      </c>
      <c r="P13" s="6" t="s">
        <v>178</v>
      </c>
      <c r="Q13" s="6"/>
      <c r="R13" s="6"/>
      <c r="S13" s="7" t="s">
        <v>73</v>
      </c>
      <c r="T13" s="7"/>
      <c r="U13" s="7"/>
      <c r="V13" s="7"/>
      <c r="W13" s="7"/>
      <c r="X13" s="21"/>
      <c r="Y13" s="45" t="s">
        <v>118</v>
      </c>
      <c r="Z13" s="46">
        <v>600</v>
      </c>
      <c r="AA13" s="47">
        <f>SUM(AA10:AA12)</f>
        <v>0</v>
      </c>
      <c r="AB13" s="48">
        <f>AA13*100/Z13</f>
        <v>0</v>
      </c>
      <c r="AC13" s="47">
        <f>SUM(AC10:AC12)</f>
        <v>1</v>
      </c>
      <c r="AD13" s="48">
        <f>AC13*100/Z13</f>
        <v>0.16666666666666666</v>
      </c>
      <c r="AE13" s="47">
        <f>SUM(AE10:AE12)</f>
        <v>0</v>
      </c>
      <c r="AF13" s="48">
        <f>AE13*100/Z13</f>
        <v>0</v>
      </c>
      <c r="AG13" s="47">
        <f>SUM(AG10:AG12)</f>
        <v>0</v>
      </c>
      <c r="AH13" s="48">
        <f>AG13*100/Z13</f>
        <v>0</v>
      </c>
      <c r="AI13" s="47">
        <f>SUM(AI10:AI12)</f>
        <v>0</v>
      </c>
      <c r="AJ13" s="48">
        <f>AI13*100/Z13</f>
        <v>0</v>
      </c>
      <c r="AK13" s="47">
        <f>SUM(AK10:AK12)</f>
        <v>0</v>
      </c>
      <c r="AL13" s="49">
        <f t="shared" si="0"/>
        <v>0</v>
      </c>
    </row>
    <row r="14" spans="1:38" ht="19.5" customHeight="1">
      <c r="A14" s="8" t="s">
        <v>17</v>
      </c>
      <c r="B14" s="3" t="s">
        <v>142</v>
      </c>
      <c r="C14" s="3" t="s">
        <v>142</v>
      </c>
      <c r="D14" s="3" t="s">
        <v>142</v>
      </c>
      <c r="E14" s="3"/>
      <c r="F14" s="3"/>
      <c r="G14" s="7" t="s">
        <v>48</v>
      </c>
      <c r="H14" s="63" t="s">
        <v>163</v>
      </c>
      <c r="I14" s="63"/>
      <c r="J14" s="63"/>
      <c r="K14" s="63"/>
      <c r="L14" s="63"/>
      <c r="M14" s="8" t="s">
        <v>8</v>
      </c>
      <c r="N14" s="38">
        <v>21000</v>
      </c>
      <c r="O14" s="38">
        <v>21000</v>
      </c>
      <c r="P14" s="38">
        <v>21000</v>
      </c>
      <c r="Q14" s="6"/>
      <c r="R14" s="6"/>
      <c r="S14" s="7" t="s">
        <v>74</v>
      </c>
      <c r="T14" s="22"/>
      <c r="U14" s="22"/>
      <c r="V14" s="22"/>
      <c r="W14" s="22"/>
      <c r="X14" s="22"/>
      <c r="Y14" s="9" t="s">
        <v>122</v>
      </c>
      <c r="Z14" s="10">
        <v>200</v>
      </c>
      <c r="AA14" s="41">
        <v>0</v>
      </c>
      <c r="AB14" s="15">
        <f>AA14*100/Z14</f>
        <v>0</v>
      </c>
      <c r="AC14" s="41">
        <v>0</v>
      </c>
      <c r="AD14" s="15">
        <f>AC14*100/Z14</f>
        <v>0</v>
      </c>
      <c r="AE14" s="41">
        <v>0</v>
      </c>
      <c r="AF14" s="15">
        <f>AE14*100/Z14</f>
        <v>0</v>
      </c>
      <c r="AG14" s="41">
        <v>0</v>
      </c>
      <c r="AH14" s="15">
        <f>AG14*100/Z14</f>
        <v>0</v>
      </c>
      <c r="AI14" s="41">
        <v>0</v>
      </c>
      <c r="AJ14" s="15">
        <f>AI14*100/Z14</f>
        <v>0</v>
      </c>
      <c r="AK14" s="41">
        <v>0</v>
      </c>
      <c r="AL14" s="16">
        <f t="shared" si="0"/>
        <v>0</v>
      </c>
    </row>
    <row r="15" spans="1:38" ht="19.5" customHeight="1">
      <c r="A15" s="8" t="s">
        <v>33</v>
      </c>
      <c r="B15" s="61" t="s">
        <v>143</v>
      </c>
      <c r="C15" s="61"/>
      <c r="D15" s="61"/>
      <c r="E15" s="61"/>
      <c r="F15" s="61"/>
      <c r="G15" s="7" t="s">
        <v>47</v>
      </c>
      <c r="H15" s="72">
        <v>2013</v>
      </c>
      <c r="I15" s="63"/>
      <c r="J15" s="63"/>
      <c r="K15" s="63"/>
      <c r="L15" s="63"/>
      <c r="M15" s="8" t="s">
        <v>7</v>
      </c>
      <c r="N15" s="2">
        <v>41761</v>
      </c>
      <c r="O15" s="2">
        <v>41766</v>
      </c>
      <c r="P15" s="2">
        <v>41766</v>
      </c>
      <c r="Q15" s="2"/>
      <c r="R15" s="2"/>
      <c r="S15" s="7" t="s">
        <v>75</v>
      </c>
      <c r="T15" s="22"/>
      <c r="U15" s="22"/>
      <c r="V15" s="22"/>
      <c r="W15" s="22"/>
      <c r="X15" s="23"/>
      <c r="Y15" s="9" t="s">
        <v>134</v>
      </c>
      <c r="Z15" s="10">
        <v>200</v>
      </c>
      <c r="AA15" s="41">
        <v>0</v>
      </c>
      <c r="AB15" s="15">
        <f>AA15*100/Z15</f>
        <v>0</v>
      </c>
      <c r="AC15" s="41">
        <v>0</v>
      </c>
      <c r="AD15" s="15">
        <f>AC15*100/Z15</f>
        <v>0</v>
      </c>
      <c r="AE15" s="41">
        <v>0</v>
      </c>
      <c r="AF15" s="15">
        <f>AE15*100/Z15</f>
        <v>0</v>
      </c>
      <c r="AG15" s="41">
        <v>0</v>
      </c>
      <c r="AH15" s="15">
        <f>AG15*100/Z15</f>
        <v>0</v>
      </c>
      <c r="AI15" s="41">
        <v>0</v>
      </c>
      <c r="AJ15" s="15">
        <f>AI15*100/Z15</f>
        <v>0</v>
      </c>
      <c r="AK15" s="41">
        <v>0</v>
      </c>
      <c r="AL15" s="16">
        <f t="shared" si="0"/>
        <v>0</v>
      </c>
    </row>
    <row r="16" spans="1:38" ht="19.5" customHeight="1" thickBot="1">
      <c r="A16" s="8" t="s">
        <v>34</v>
      </c>
      <c r="B16" s="3" t="s">
        <v>144</v>
      </c>
      <c r="C16" s="3" t="s">
        <v>144</v>
      </c>
      <c r="D16" s="3" t="s">
        <v>144</v>
      </c>
      <c r="E16" s="3"/>
      <c r="F16" s="3"/>
      <c r="G16" s="7" t="s">
        <v>61</v>
      </c>
      <c r="H16" s="63">
        <v>2200</v>
      </c>
      <c r="I16" s="63"/>
      <c r="J16" s="63"/>
      <c r="K16" s="63"/>
      <c r="L16" s="63"/>
      <c r="M16" s="8" t="s">
        <v>6</v>
      </c>
      <c r="N16" s="6">
        <v>97</v>
      </c>
      <c r="O16" s="6">
        <v>97</v>
      </c>
      <c r="P16" s="6">
        <v>97</v>
      </c>
      <c r="Q16" s="6"/>
      <c r="R16" s="6"/>
      <c r="S16" s="7" t="s">
        <v>83</v>
      </c>
      <c r="T16" s="22"/>
      <c r="U16" s="22"/>
      <c r="V16" s="22"/>
      <c r="W16" s="22"/>
      <c r="X16" s="22"/>
      <c r="Y16" s="9" t="s">
        <v>137</v>
      </c>
      <c r="Z16" s="10">
        <v>200</v>
      </c>
      <c r="AA16" s="41">
        <v>0</v>
      </c>
      <c r="AB16" s="15">
        <v>0</v>
      </c>
      <c r="AC16" s="41">
        <v>0</v>
      </c>
      <c r="AD16" s="15">
        <v>0</v>
      </c>
      <c r="AE16" s="41">
        <v>0</v>
      </c>
      <c r="AF16" s="15">
        <v>0</v>
      </c>
      <c r="AG16" s="41">
        <v>0</v>
      </c>
      <c r="AH16" s="15">
        <v>0</v>
      </c>
      <c r="AI16" s="41">
        <v>0</v>
      </c>
      <c r="AJ16" s="15">
        <v>0</v>
      </c>
      <c r="AK16" s="41">
        <v>0</v>
      </c>
      <c r="AL16" s="16">
        <v>0</v>
      </c>
    </row>
    <row r="17" spans="1:38" ht="19.5" customHeight="1" thickBot="1">
      <c r="A17" s="7" t="s">
        <v>15</v>
      </c>
      <c r="B17" s="3" t="s">
        <v>145</v>
      </c>
      <c r="C17" s="3" t="s">
        <v>145</v>
      </c>
      <c r="D17" s="3" t="s">
        <v>159</v>
      </c>
      <c r="E17" s="3"/>
      <c r="F17" s="3"/>
      <c r="G17" s="84" t="s">
        <v>49</v>
      </c>
      <c r="H17" s="85"/>
      <c r="I17" s="85"/>
      <c r="J17" s="85"/>
      <c r="K17" s="85"/>
      <c r="L17" s="85"/>
      <c r="M17" s="75" t="s">
        <v>64</v>
      </c>
      <c r="N17" s="75"/>
      <c r="O17" s="75"/>
      <c r="P17" s="75"/>
      <c r="Q17" s="75"/>
      <c r="R17" s="75"/>
      <c r="S17" s="7" t="s">
        <v>104</v>
      </c>
      <c r="T17" s="7"/>
      <c r="U17" s="7"/>
      <c r="V17" s="7"/>
      <c r="W17" s="7"/>
      <c r="X17" s="21"/>
      <c r="Y17" s="35" t="s">
        <v>118</v>
      </c>
      <c r="Z17" s="46">
        <v>600</v>
      </c>
      <c r="AA17" s="47">
        <f>SUM(AA14:AA16)</f>
        <v>0</v>
      </c>
      <c r="AB17" s="48">
        <f>AA17*100/Z17</f>
        <v>0</v>
      </c>
      <c r="AC17" s="47">
        <f>SUM(AC14:AC16)</f>
        <v>0</v>
      </c>
      <c r="AD17" s="36">
        <f>AC17*100/Z17</f>
        <v>0</v>
      </c>
      <c r="AE17" s="47">
        <f>SUM(AE14:AE16)</f>
        <v>0</v>
      </c>
      <c r="AF17" s="36">
        <f>AE17*100/Z17</f>
        <v>0</v>
      </c>
      <c r="AG17" s="47">
        <f>SUM(AG14:AG16)</f>
        <v>0</v>
      </c>
      <c r="AH17" s="36">
        <f>AG17*100/Z17</f>
        <v>0</v>
      </c>
      <c r="AI17" s="47">
        <f>SUM(AI14:AI16)</f>
        <v>0</v>
      </c>
      <c r="AJ17" s="36">
        <f>AI17*100/Z17</f>
        <v>0</v>
      </c>
      <c r="AK17" s="47">
        <f>SUM(AK14:AK16)</f>
        <v>0</v>
      </c>
      <c r="AL17" s="37">
        <f t="shared" si="0"/>
        <v>0</v>
      </c>
    </row>
    <row r="18" spans="1:24" ht="19.5" customHeight="1">
      <c r="A18" s="8" t="s">
        <v>13</v>
      </c>
      <c r="B18" s="3" t="s">
        <v>156</v>
      </c>
      <c r="C18" s="3" t="s">
        <v>156</v>
      </c>
      <c r="D18" s="3" t="s">
        <v>157</v>
      </c>
      <c r="E18" s="3"/>
      <c r="F18" s="3"/>
      <c r="G18" s="84"/>
      <c r="H18" s="63"/>
      <c r="I18" s="63"/>
      <c r="J18" s="63"/>
      <c r="K18" s="63"/>
      <c r="L18" s="24"/>
      <c r="M18" s="7" t="s">
        <v>29</v>
      </c>
      <c r="N18" s="40" t="s">
        <v>180</v>
      </c>
      <c r="O18" s="40" t="s">
        <v>180</v>
      </c>
      <c r="P18" s="40" t="s">
        <v>180</v>
      </c>
      <c r="Q18" s="2">
        <v>41809</v>
      </c>
      <c r="R18" s="2"/>
      <c r="S18" s="7" t="s">
        <v>105</v>
      </c>
      <c r="T18" s="7"/>
      <c r="U18" s="7"/>
      <c r="V18" s="7"/>
      <c r="W18" s="7"/>
      <c r="X18" s="21"/>
    </row>
    <row r="19" spans="1:24" ht="19.5" customHeight="1">
      <c r="A19" s="25" t="s">
        <v>35</v>
      </c>
      <c r="B19" s="3" t="s">
        <v>166</v>
      </c>
      <c r="C19" s="3" t="s">
        <v>167</v>
      </c>
      <c r="D19" s="3" t="s">
        <v>168</v>
      </c>
      <c r="E19" s="3"/>
      <c r="F19" s="3"/>
      <c r="G19" s="7" t="s">
        <v>47</v>
      </c>
      <c r="H19" s="2">
        <v>41758</v>
      </c>
      <c r="I19" s="2">
        <v>41758</v>
      </c>
      <c r="J19" s="2">
        <v>41758</v>
      </c>
      <c r="K19" s="6"/>
      <c r="L19" s="2"/>
      <c r="M19" s="7" t="s">
        <v>27</v>
      </c>
      <c r="N19" s="40" t="s">
        <v>179</v>
      </c>
      <c r="O19" s="40" t="s">
        <v>179</v>
      </c>
      <c r="P19" s="40" t="s">
        <v>179</v>
      </c>
      <c r="Q19" s="2"/>
      <c r="R19" s="6"/>
      <c r="S19" s="19" t="s">
        <v>106</v>
      </c>
      <c r="T19" s="7"/>
      <c r="U19" s="7"/>
      <c r="V19" s="7"/>
      <c r="W19" s="7"/>
      <c r="X19" s="21"/>
    </row>
    <row r="20" spans="1:24" ht="19.5" customHeight="1">
      <c r="A20" s="26" t="s">
        <v>90</v>
      </c>
      <c r="B20" s="61" t="s">
        <v>148</v>
      </c>
      <c r="C20" s="61"/>
      <c r="D20" s="61"/>
      <c r="E20" s="61"/>
      <c r="F20" s="61"/>
      <c r="G20" s="7" t="s">
        <v>121</v>
      </c>
      <c r="H20" s="6">
        <v>280</v>
      </c>
      <c r="I20" s="6">
        <v>280</v>
      </c>
      <c r="J20" s="6">
        <v>280</v>
      </c>
      <c r="K20" s="6"/>
      <c r="L20" s="6"/>
      <c r="M20" s="7" t="s">
        <v>22</v>
      </c>
      <c r="N20" s="2"/>
      <c r="O20" s="27"/>
      <c r="P20" s="2"/>
      <c r="Q20" s="6"/>
      <c r="R20" s="6"/>
      <c r="S20" s="28" t="s">
        <v>107</v>
      </c>
      <c r="T20" s="7"/>
      <c r="U20" s="7"/>
      <c r="V20" s="7"/>
      <c r="W20" s="7"/>
      <c r="X20" s="21"/>
    </row>
    <row r="21" spans="1:24" ht="19.5" customHeight="1">
      <c r="A21" s="8" t="s">
        <v>10</v>
      </c>
      <c r="B21" s="61" t="s">
        <v>147</v>
      </c>
      <c r="C21" s="61"/>
      <c r="D21" s="61"/>
      <c r="E21" s="61"/>
      <c r="F21" s="61"/>
      <c r="G21" s="7" t="s">
        <v>52</v>
      </c>
      <c r="H21" s="6"/>
      <c r="I21" s="6"/>
      <c r="J21" s="2"/>
      <c r="K21" s="6"/>
      <c r="L21" s="6"/>
      <c r="M21" s="7" t="s">
        <v>24</v>
      </c>
      <c r="N21" s="6"/>
      <c r="O21" s="6"/>
      <c r="P21" s="6"/>
      <c r="Q21" s="6"/>
      <c r="R21" s="6"/>
      <c r="S21" s="7" t="s">
        <v>108</v>
      </c>
      <c r="T21" s="28"/>
      <c r="U21" s="28"/>
      <c r="V21" s="28"/>
      <c r="W21" s="28"/>
      <c r="X21" s="29"/>
    </row>
    <row r="22" spans="1:24" ht="19.5" customHeight="1">
      <c r="A22" s="8" t="s">
        <v>37</v>
      </c>
      <c r="B22" s="61" t="s">
        <v>149</v>
      </c>
      <c r="C22" s="61"/>
      <c r="D22" s="61"/>
      <c r="E22" s="61"/>
      <c r="F22" s="61"/>
      <c r="G22" s="7" t="s">
        <v>56</v>
      </c>
      <c r="H22" s="6"/>
      <c r="I22" s="6"/>
      <c r="J22" s="6"/>
      <c r="K22" s="6"/>
      <c r="L22" s="6"/>
      <c r="M22" s="7" t="s">
        <v>65</v>
      </c>
      <c r="N22" s="6"/>
      <c r="O22" s="6"/>
      <c r="P22" s="6"/>
      <c r="Q22" s="6"/>
      <c r="R22" s="6"/>
      <c r="S22" s="73" t="s">
        <v>76</v>
      </c>
      <c r="T22" s="73"/>
      <c r="U22" s="73"/>
      <c r="V22" s="73"/>
      <c r="W22" s="73"/>
      <c r="X22" s="74"/>
    </row>
    <row r="23" spans="1:24" ht="19.5" customHeight="1">
      <c r="A23" s="8" t="s">
        <v>38</v>
      </c>
      <c r="B23" s="61" t="s">
        <v>150</v>
      </c>
      <c r="C23" s="61"/>
      <c r="D23" s="61"/>
      <c r="E23" s="61"/>
      <c r="F23" s="61"/>
      <c r="G23" s="7" t="s">
        <v>53</v>
      </c>
      <c r="H23" s="6"/>
      <c r="I23" s="6"/>
      <c r="J23" s="6"/>
      <c r="K23" s="6"/>
      <c r="L23" s="6"/>
      <c r="M23" s="18" t="s">
        <v>135</v>
      </c>
      <c r="N23" s="27"/>
      <c r="O23" s="27"/>
      <c r="P23" s="30"/>
      <c r="Q23" s="30"/>
      <c r="R23" s="30"/>
      <c r="S23" s="7" t="s">
        <v>77</v>
      </c>
      <c r="T23" s="1"/>
      <c r="U23" s="1"/>
      <c r="V23" s="31"/>
      <c r="W23" s="31"/>
      <c r="X23" s="31"/>
    </row>
    <row r="24" spans="1:24" ht="19.5" customHeight="1">
      <c r="A24" s="8" t="s">
        <v>39</v>
      </c>
      <c r="B24" s="61" t="s">
        <v>151</v>
      </c>
      <c r="C24" s="61"/>
      <c r="D24" s="61"/>
      <c r="E24" s="61"/>
      <c r="F24" s="61"/>
      <c r="G24" s="7" t="s">
        <v>54</v>
      </c>
      <c r="H24" s="6"/>
      <c r="I24" s="6"/>
      <c r="J24" s="6"/>
      <c r="K24" s="6"/>
      <c r="L24" s="6"/>
      <c r="M24" s="18" t="s">
        <v>71</v>
      </c>
      <c r="N24" s="30"/>
      <c r="O24" s="30"/>
      <c r="P24" s="30"/>
      <c r="Q24" s="30"/>
      <c r="R24" s="30"/>
      <c r="S24" s="7" t="s">
        <v>78</v>
      </c>
      <c r="T24" s="6"/>
      <c r="U24" s="6"/>
      <c r="V24" s="6"/>
      <c r="W24" s="6"/>
      <c r="X24" s="6"/>
    </row>
    <row r="25" spans="1:24" ht="19.5" customHeight="1">
      <c r="A25" s="8" t="s">
        <v>40</v>
      </c>
      <c r="B25" s="61" t="s">
        <v>152</v>
      </c>
      <c r="C25" s="61"/>
      <c r="D25" s="61"/>
      <c r="E25" s="61"/>
      <c r="F25" s="61"/>
      <c r="G25" s="7" t="s">
        <v>50</v>
      </c>
      <c r="H25" s="6"/>
      <c r="I25" s="6"/>
      <c r="J25" s="6"/>
      <c r="K25" s="6"/>
      <c r="L25" s="6"/>
      <c r="M25" s="19" t="s">
        <v>66</v>
      </c>
      <c r="N25" s="88" t="s">
        <v>181</v>
      </c>
      <c r="O25" s="86">
        <v>41806</v>
      </c>
      <c r="P25" s="87"/>
      <c r="Q25" s="2"/>
      <c r="R25" s="6"/>
      <c r="S25" s="7" t="s">
        <v>103</v>
      </c>
      <c r="T25" s="6"/>
      <c r="U25" s="6"/>
      <c r="V25" s="6"/>
      <c r="W25" s="6"/>
      <c r="X25" s="6"/>
    </row>
    <row r="26" spans="1:24" ht="19.5" customHeight="1">
      <c r="A26" s="8" t="s">
        <v>41</v>
      </c>
      <c r="B26" s="61" t="s">
        <v>153</v>
      </c>
      <c r="C26" s="61"/>
      <c r="D26" s="61"/>
      <c r="E26" s="61"/>
      <c r="F26" s="61"/>
      <c r="G26" s="7" t="s">
        <v>51</v>
      </c>
      <c r="H26" s="6"/>
      <c r="I26" s="6"/>
      <c r="J26" s="6"/>
      <c r="K26" s="6"/>
      <c r="L26" s="6"/>
      <c r="M26" s="7" t="s">
        <v>102</v>
      </c>
      <c r="N26" s="89"/>
      <c r="O26" s="87"/>
      <c r="P26" s="87"/>
      <c r="Q26" s="30"/>
      <c r="R26" s="6"/>
      <c r="S26" s="18" t="s">
        <v>88</v>
      </c>
      <c r="T26" s="7"/>
      <c r="U26" s="7"/>
      <c r="V26" s="7"/>
      <c r="W26" s="7"/>
      <c r="X26" s="7"/>
    </row>
    <row r="27" spans="1:24" ht="19.5" customHeight="1">
      <c r="A27" s="8" t="s">
        <v>11</v>
      </c>
      <c r="B27" s="61" t="s">
        <v>154</v>
      </c>
      <c r="C27" s="61"/>
      <c r="D27" s="61"/>
      <c r="E27" s="61"/>
      <c r="F27" s="61"/>
      <c r="G27" s="7" t="s">
        <v>95</v>
      </c>
      <c r="H27" s="6"/>
      <c r="I27" s="6"/>
      <c r="J27" s="6"/>
      <c r="K27" s="6"/>
      <c r="L27" s="6"/>
      <c r="M27" s="7" t="s">
        <v>68</v>
      </c>
      <c r="N27" s="2"/>
      <c r="O27" s="63"/>
      <c r="P27" s="63"/>
      <c r="Q27" s="6"/>
      <c r="R27" s="6"/>
      <c r="S27" s="18" t="s">
        <v>87</v>
      </c>
      <c r="T27" s="7"/>
      <c r="U27" s="7"/>
      <c r="V27" s="7"/>
      <c r="W27" s="7"/>
      <c r="X27" s="7"/>
    </row>
    <row r="28" spans="1:24" ht="19.5" customHeight="1">
      <c r="A28" s="8" t="s">
        <v>42</v>
      </c>
      <c r="B28" s="61" t="s">
        <v>155</v>
      </c>
      <c r="C28" s="61"/>
      <c r="D28" s="61"/>
      <c r="E28" s="61"/>
      <c r="F28" s="61"/>
      <c r="G28" s="7" t="s">
        <v>55</v>
      </c>
      <c r="H28" s="6"/>
      <c r="I28" s="6"/>
      <c r="J28" s="6"/>
      <c r="K28" s="6"/>
      <c r="L28" s="6"/>
      <c r="M28" s="7" t="s">
        <v>130</v>
      </c>
      <c r="N28" s="44"/>
      <c r="O28" s="63"/>
      <c r="P28" s="63"/>
      <c r="Q28" s="2"/>
      <c r="R28" s="6"/>
      <c r="S28" s="7" t="s">
        <v>79</v>
      </c>
      <c r="T28" s="7"/>
      <c r="U28" s="7"/>
      <c r="V28" s="7"/>
      <c r="W28" s="7"/>
      <c r="X28" s="7"/>
    </row>
    <row r="29" spans="1:24" ht="19.5" customHeight="1">
      <c r="A29" s="8" t="s">
        <v>5</v>
      </c>
      <c r="B29" s="61"/>
      <c r="C29" s="61"/>
      <c r="D29" s="61"/>
      <c r="E29" s="61"/>
      <c r="F29" s="61"/>
      <c r="G29" s="18" t="s">
        <v>60</v>
      </c>
      <c r="H29" s="6"/>
      <c r="I29" s="6"/>
      <c r="J29" s="6"/>
      <c r="K29" s="6"/>
      <c r="L29" s="6"/>
      <c r="M29" s="7" t="s">
        <v>67</v>
      </c>
      <c r="N29" s="2"/>
      <c r="O29" s="63"/>
      <c r="P29" s="63"/>
      <c r="Q29" s="6"/>
      <c r="R29" s="6"/>
      <c r="S29" s="7" t="s">
        <v>80</v>
      </c>
      <c r="T29" s="7"/>
      <c r="U29" s="7"/>
      <c r="V29" s="7"/>
      <c r="W29" s="7"/>
      <c r="X29" s="7"/>
    </row>
    <row r="30" spans="1:24" ht="19.5" customHeight="1">
      <c r="A30" s="26" t="s">
        <v>91</v>
      </c>
      <c r="B30" s="61"/>
      <c r="C30" s="61"/>
      <c r="D30" s="61"/>
      <c r="E30" s="61"/>
      <c r="F30" s="61"/>
      <c r="G30" s="7" t="s">
        <v>57</v>
      </c>
      <c r="H30" s="6"/>
      <c r="I30" s="6"/>
      <c r="J30" s="6"/>
      <c r="K30" s="6"/>
      <c r="L30" s="6"/>
      <c r="M30" s="7" t="s">
        <v>101</v>
      </c>
      <c r="N30" s="50" t="s">
        <v>182</v>
      </c>
      <c r="O30" s="63"/>
      <c r="P30" s="63"/>
      <c r="Q30" s="6"/>
      <c r="R30" s="6"/>
      <c r="S30" s="7" t="s">
        <v>81</v>
      </c>
      <c r="T30" s="7"/>
      <c r="U30" s="7"/>
      <c r="V30" s="7"/>
      <c r="W30" s="7"/>
      <c r="X30" s="7"/>
    </row>
    <row r="31" spans="1:24" ht="19.5" customHeight="1">
      <c r="A31" s="8" t="s">
        <v>4</v>
      </c>
      <c r="B31" s="61" t="s">
        <v>169</v>
      </c>
      <c r="C31" s="61"/>
      <c r="D31" s="61"/>
      <c r="E31" s="61"/>
      <c r="F31" s="61"/>
      <c r="G31" s="7" t="s">
        <v>139</v>
      </c>
      <c r="H31" s="2" t="s">
        <v>186</v>
      </c>
      <c r="I31" s="2"/>
      <c r="J31" s="6"/>
      <c r="K31" s="6"/>
      <c r="L31" s="6"/>
      <c r="M31" s="7" t="s">
        <v>131</v>
      </c>
      <c r="N31" s="2" t="s">
        <v>183</v>
      </c>
      <c r="O31" s="63" t="s">
        <v>183</v>
      </c>
      <c r="P31" s="63"/>
      <c r="Q31" s="6"/>
      <c r="R31" s="6"/>
      <c r="S31" s="7" t="s">
        <v>82</v>
      </c>
      <c r="T31" s="32"/>
      <c r="U31" s="32"/>
      <c r="V31" s="32"/>
      <c r="W31" s="32"/>
      <c r="X31" s="32"/>
    </row>
    <row r="32" spans="1:24" ht="19.5" customHeight="1">
      <c r="A32" s="8" t="s">
        <v>3</v>
      </c>
      <c r="B32" s="61" t="s">
        <v>158</v>
      </c>
      <c r="C32" s="61"/>
      <c r="D32" s="61"/>
      <c r="E32" s="61"/>
      <c r="F32" s="61"/>
      <c r="G32" s="7" t="s">
        <v>58</v>
      </c>
      <c r="H32" s="6"/>
      <c r="I32" s="6"/>
      <c r="J32" s="6"/>
      <c r="K32" s="6"/>
      <c r="L32" s="6"/>
      <c r="M32" s="7" t="s">
        <v>132</v>
      </c>
      <c r="N32" s="2" t="s">
        <v>182</v>
      </c>
      <c r="O32" s="77"/>
      <c r="P32" s="63"/>
      <c r="Q32" s="6"/>
      <c r="R32" s="6"/>
      <c r="S32" s="7" t="s">
        <v>97</v>
      </c>
      <c r="T32" s="32"/>
      <c r="U32" s="32"/>
      <c r="V32" s="32"/>
      <c r="W32" s="32"/>
      <c r="X32" s="32"/>
    </row>
    <row r="33" spans="1:24" ht="19.5" customHeight="1">
      <c r="A33" s="8" t="s">
        <v>2</v>
      </c>
      <c r="B33" s="3" t="s">
        <v>170</v>
      </c>
      <c r="C33" s="3" t="s">
        <v>170</v>
      </c>
      <c r="D33" s="3" t="s">
        <v>170</v>
      </c>
      <c r="E33" s="3"/>
      <c r="F33" s="3"/>
      <c r="G33" s="7" t="s">
        <v>59</v>
      </c>
      <c r="H33" s="6"/>
      <c r="I33" s="6"/>
      <c r="J33" s="6"/>
      <c r="K33" s="6"/>
      <c r="L33" s="6"/>
      <c r="M33" s="7" t="s">
        <v>98</v>
      </c>
      <c r="N33" s="2"/>
      <c r="O33" s="63"/>
      <c r="P33" s="63"/>
      <c r="Q33" s="6"/>
      <c r="R33" s="6"/>
      <c r="S33" s="32"/>
      <c r="T33" s="32"/>
      <c r="U33" s="32"/>
      <c r="V33" s="32"/>
      <c r="W33" s="32"/>
      <c r="X33" s="32"/>
    </row>
    <row r="34" spans="1:24" ht="19.5" customHeight="1">
      <c r="A34" s="8" t="s">
        <v>36</v>
      </c>
      <c r="B34" s="3" t="s">
        <v>171</v>
      </c>
      <c r="C34" s="3" t="s">
        <v>172</v>
      </c>
      <c r="D34" s="3" t="s">
        <v>172</v>
      </c>
      <c r="E34" s="3"/>
      <c r="F34" s="3"/>
      <c r="G34" s="90" t="s">
        <v>176</v>
      </c>
      <c r="H34" s="6">
        <v>350</v>
      </c>
      <c r="I34" s="6">
        <v>350</v>
      </c>
      <c r="J34" s="6">
        <v>350</v>
      </c>
      <c r="K34" s="6"/>
      <c r="L34" s="6"/>
      <c r="M34" s="7" t="s">
        <v>69</v>
      </c>
      <c r="N34" s="2"/>
      <c r="O34" s="63"/>
      <c r="P34" s="63"/>
      <c r="Q34" s="6"/>
      <c r="R34" s="6"/>
      <c r="S34" s="32"/>
      <c r="T34" s="32"/>
      <c r="U34" s="32"/>
      <c r="V34" s="32"/>
      <c r="W34" s="32"/>
      <c r="X34" s="32"/>
    </row>
    <row r="35" spans="1:24" ht="19.5" customHeight="1">
      <c r="A35" s="14" t="s">
        <v>92</v>
      </c>
      <c r="B35" s="3" t="s">
        <v>173</v>
      </c>
      <c r="C35" s="3" t="s">
        <v>174</v>
      </c>
      <c r="D35" s="3" t="s">
        <v>175</v>
      </c>
      <c r="E35" s="3"/>
      <c r="F35" s="3"/>
      <c r="G35" s="90"/>
      <c r="H35" s="6"/>
      <c r="I35" s="6"/>
      <c r="J35" s="6"/>
      <c r="K35" s="6"/>
      <c r="L35" s="6"/>
      <c r="M35" s="7" t="s">
        <v>69</v>
      </c>
      <c r="N35" s="2"/>
      <c r="O35" s="63"/>
      <c r="P35" s="63"/>
      <c r="Q35" s="6"/>
      <c r="R35" s="6"/>
      <c r="S35" s="32"/>
      <c r="T35" s="32"/>
      <c r="U35" s="32"/>
      <c r="V35" s="32"/>
      <c r="W35" s="32"/>
      <c r="X35" s="32"/>
    </row>
    <row r="36" spans="1:24" ht="36.75" customHeight="1">
      <c r="A36" s="33" t="s">
        <v>1</v>
      </c>
      <c r="B36" s="91"/>
      <c r="C36" s="91"/>
      <c r="D36" s="91"/>
      <c r="E36" s="91"/>
      <c r="F36" s="91"/>
      <c r="G36" s="34" t="s">
        <v>139</v>
      </c>
      <c r="H36" s="63" t="s">
        <v>184</v>
      </c>
      <c r="I36" s="63"/>
      <c r="J36" s="63"/>
      <c r="K36" s="63"/>
      <c r="L36" s="63"/>
      <c r="M36" s="33"/>
      <c r="N36" s="91"/>
      <c r="O36" s="91"/>
      <c r="P36" s="91"/>
      <c r="Q36" s="91"/>
      <c r="R36" s="91"/>
      <c r="S36" s="34" t="s">
        <v>86</v>
      </c>
      <c r="T36" s="76"/>
      <c r="U36" s="76"/>
      <c r="V36" s="76"/>
      <c r="W36" s="76"/>
      <c r="X36" s="7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75">
    <mergeCell ref="T36:X36"/>
    <mergeCell ref="B32:F32"/>
    <mergeCell ref="O32:P32"/>
    <mergeCell ref="O33:P33"/>
    <mergeCell ref="G34:G35"/>
    <mergeCell ref="O34:P34"/>
    <mergeCell ref="O35:P35"/>
    <mergeCell ref="B36:F36"/>
    <mergeCell ref="H36:L36"/>
    <mergeCell ref="N36:R36"/>
    <mergeCell ref="B29:F29"/>
    <mergeCell ref="O29:P29"/>
    <mergeCell ref="B30:F30"/>
    <mergeCell ref="O30:P30"/>
    <mergeCell ref="B31:F31"/>
    <mergeCell ref="O31:P31"/>
    <mergeCell ref="O25:P26"/>
    <mergeCell ref="B26:F26"/>
    <mergeCell ref="B27:F27"/>
    <mergeCell ref="O27:P27"/>
    <mergeCell ref="N25:N26"/>
    <mergeCell ref="B25:F25"/>
    <mergeCell ref="B28:F28"/>
    <mergeCell ref="O28:P28"/>
    <mergeCell ref="B21:F21"/>
    <mergeCell ref="B22:F22"/>
    <mergeCell ref="B23:F23"/>
    <mergeCell ref="H16:L16"/>
    <mergeCell ref="G17:G18"/>
    <mergeCell ref="H17:L17"/>
    <mergeCell ref="H18:I18"/>
    <mergeCell ref="J18:K18"/>
    <mergeCell ref="B6:F6"/>
    <mergeCell ref="H6:L6"/>
    <mergeCell ref="N6:R6"/>
    <mergeCell ref="B20:F20"/>
    <mergeCell ref="G8:L8"/>
    <mergeCell ref="N7:R7"/>
    <mergeCell ref="N8:R8"/>
    <mergeCell ref="M17:R17"/>
    <mergeCell ref="N5:R5"/>
    <mergeCell ref="G2:L3"/>
    <mergeCell ref="M2:R3"/>
    <mergeCell ref="S2:X3"/>
    <mergeCell ref="A4:F4"/>
    <mergeCell ref="H4:L4"/>
    <mergeCell ref="N4:R4"/>
    <mergeCell ref="A2:F3"/>
    <mergeCell ref="S22:X22"/>
    <mergeCell ref="A9:F10"/>
    <mergeCell ref="G9:L9"/>
    <mergeCell ref="N9:R9"/>
    <mergeCell ref="H10:L10"/>
    <mergeCell ref="N10:R10"/>
    <mergeCell ref="B11:F11"/>
    <mergeCell ref="H11:L11"/>
    <mergeCell ref="N11:R11"/>
    <mergeCell ref="S10:X10"/>
    <mergeCell ref="B24:F24"/>
    <mergeCell ref="A5:F5"/>
    <mergeCell ref="H5:L5"/>
    <mergeCell ref="B7:F7"/>
    <mergeCell ref="B12:F12"/>
    <mergeCell ref="H12:L12"/>
    <mergeCell ref="H13:L13"/>
    <mergeCell ref="H14:L14"/>
    <mergeCell ref="B15:F15"/>
    <mergeCell ref="H15:L15"/>
    <mergeCell ref="AI4:AJ4"/>
    <mergeCell ref="AK4:AL4"/>
    <mergeCell ref="Y2:AL3"/>
    <mergeCell ref="AA4:AB4"/>
    <mergeCell ref="AC4:AD4"/>
    <mergeCell ref="AE4:AF4"/>
    <mergeCell ref="AG4:AH4"/>
  </mergeCells>
  <printOptions horizontalCentered="1" verticalCentered="1"/>
  <pageMargins left="0.3937007874015748" right="0.3937007874015748" top="0.7874015748031497" bottom="0.3937007874015748" header="0.3937007874015748" footer="0.1968503937007874"/>
  <pageSetup blackAndWhite="1" horizontalDpi="300" verticalDpi="300" orientation="portrait" paperSize="9" r:id="rId3"/>
  <headerFooter alignWithMargins="0">
    <oddFooter>&amp;L&amp;8&amp;F&amp;A</oddFooter>
  </headerFooter>
  <colBreaks count="2" manualBreakCount="2">
    <brk id="6" min="1" max="35" man="1"/>
    <brk id="12" min="1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ULT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AG-Eva</dc:creator>
  <cp:keywords/>
  <dc:description/>
  <cp:lastModifiedBy>Fekete Tibor</cp:lastModifiedBy>
  <cp:lastPrinted>2014-03-19T08:00:45Z</cp:lastPrinted>
  <dcterms:created xsi:type="dcterms:W3CDTF">2002-09-09T11:53:28Z</dcterms:created>
  <dcterms:modified xsi:type="dcterms:W3CDTF">2014-07-22T15:43:10Z</dcterms:modified>
  <cp:category/>
  <cp:version/>
  <cp:contentType/>
  <cp:contentStatus/>
</cp:coreProperties>
</file>